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5"/>
  </bookViews>
  <sheets>
    <sheet name="FTS____" sheetId="1" r:id="rId1"/>
    <sheet name="OUT____" sheetId="2" r:id="rId2"/>
    <sheet name="PT____" sheetId="3" r:id="rId3"/>
    <sheet name="FEE____" sheetId="4" r:id="rId4"/>
    <sheet name="SUB____" sheetId="5" r:id="rId5"/>
    <sheet name="FD____" sheetId="6" r:id="rId6"/>
  </sheets>
  <definedNames>
    <definedName name="CODE">'FTS____'!$A$4</definedName>
    <definedName name="INSTNAME">'FTS____'!$A$3</definedName>
  </definedNames>
  <calcPr fullCalcOnLoad="1"/>
</workbook>
</file>

<file path=xl/sharedStrings.xml><?xml version="1.0" encoding="utf-8"?>
<sst xmlns="http://schemas.openxmlformats.org/spreadsheetml/2006/main" count="735" uniqueCount="136">
  <si>
    <t>Higher Education in Further Education: Students Survey 2002-03</t>
  </si>
  <si>
    <t>Institution:</t>
  </si>
  <si>
    <t>Code:</t>
  </si>
  <si>
    <t>Mode: Full-time and sandwich</t>
  </si>
  <si>
    <t>Table 1: Student counts</t>
  </si>
  <si>
    <t>4a</t>
  </si>
  <si>
    <t>Number of students countable</t>
  </si>
  <si>
    <t>Number of students expected to become</t>
  </si>
  <si>
    <t>Number of students who</t>
  </si>
  <si>
    <t>Estimated total completions for</t>
  </si>
  <si>
    <t>Number of new entrants</t>
  </si>
  <si>
    <t xml:space="preserve">Students wholly or partially franchised-out </t>
  </si>
  <si>
    <t>between 1 August 2002 and</t>
  </si>
  <si>
    <t>countable between 2 November 2002</t>
  </si>
  <si>
    <t>will fail to complete</t>
  </si>
  <si>
    <t>the academic year 2002-03</t>
  </si>
  <si>
    <t>included in Columns 1 &amp; 2</t>
  </si>
  <si>
    <t>or part of a HEFCE-recognised funding consortium</t>
  </si>
  <si>
    <t>1 November 2002 inclusive</t>
  </si>
  <si>
    <t>and 31 July 2003 inclusive</t>
  </si>
  <si>
    <t>(negative values)</t>
  </si>
  <si>
    <t>Columns 1+2+3</t>
  </si>
  <si>
    <t xml:space="preserve">included in Columns 1 &amp; 2 </t>
  </si>
  <si>
    <t>Home &amp; EC</t>
  </si>
  <si>
    <t>Home &amp; EC fundable</t>
  </si>
  <si>
    <t>Fundable</t>
  </si>
  <si>
    <t>(a) Wholly franchised-out to</t>
  </si>
  <si>
    <t>(b) Partially franchised-out to</t>
  </si>
  <si>
    <t>(c) As part of a HEFCE consortium</t>
  </si>
  <si>
    <t>HEFCE-funded</t>
  </si>
  <si>
    <t>Ind.-funded</t>
  </si>
  <si>
    <t>Non-fundable</t>
  </si>
  <si>
    <t>Island o'seas</t>
  </si>
  <si>
    <t>FECs</t>
  </si>
  <si>
    <t>HEIs</t>
  </si>
  <si>
    <t>Other inst.</t>
  </si>
  <si>
    <t>Price group</t>
  </si>
  <si>
    <t>Length</t>
  </si>
  <si>
    <t>Level</t>
  </si>
  <si>
    <t>(a)</t>
  </si>
  <si>
    <t>(b)</t>
  </si>
  <si>
    <t>(c)</t>
  </si>
  <si>
    <t>(d)</t>
  </si>
  <si>
    <t>(i)</t>
  </si>
  <si>
    <t>(ii)</t>
  </si>
  <si>
    <t>(iii)</t>
  </si>
  <si>
    <t>Price group B</t>
  </si>
  <si>
    <t>UG</t>
  </si>
  <si>
    <t>(Laboratory-based</t>
  </si>
  <si>
    <t>PG</t>
  </si>
  <si>
    <t xml:space="preserve">science, engineering </t>
  </si>
  <si>
    <t>Long</t>
  </si>
  <si>
    <t>and technology)</t>
  </si>
  <si>
    <t>Price group C</t>
  </si>
  <si>
    <t>(Other high cost subjects</t>
  </si>
  <si>
    <t>with a studio, laboratory</t>
  </si>
  <si>
    <t>or fieldwork element)</t>
  </si>
  <si>
    <t>Price group D</t>
  </si>
  <si>
    <t>(All other subjects)</t>
  </si>
  <si>
    <t>Psychology</t>
  </si>
  <si>
    <t>Media studies</t>
  </si>
  <si>
    <t>ITT(QTS)</t>
  </si>
  <si>
    <t>INSET(QTS)</t>
  </si>
  <si>
    <t>All price groups</t>
  </si>
  <si>
    <t xml:space="preserve">Total </t>
  </si>
  <si>
    <t>Validation = OK</t>
  </si>
  <si>
    <t>Mode: Sandwich year-out</t>
  </si>
  <si>
    <t>Table 2: Student counts</t>
  </si>
  <si>
    <r>
      <t xml:space="preserve">Price group B </t>
    </r>
    <r>
      <rPr>
        <sz val="8"/>
        <rFont val="Arial"/>
        <family val="2"/>
      </rPr>
      <t>(Laboratory-based</t>
    </r>
  </si>
  <si>
    <t>science, engineering and technology)</t>
  </si>
  <si>
    <r>
      <t>Price group C</t>
    </r>
    <r>
      <rPr>
        <sz val="8"/>
        <rFont val="Arial"/>
        <family val="2"/>
      </rPr>
      <t xml:space="preserve"> (Subjects with </t>
    </r>
  </si>
  <si>
    <t>a studio, lab or fieldwork element)</t>
  </si>
  <si>
    <t xml:space="preserve">Price group D </t>
  </si>
  <si>
    <t>Mode: Part-time</t>
  </si>
  <si>
    <t>Table 3: Student counts and load</t>
  </si>
  <si>
    <t>Assumed FTE included within column 4</t>
  </si>
  <si>
    <t>for the academic year 2002-2003</t>
  </si>
  <si>
    <t>Mode: All</t>
  </si>
  <si>
    <t>Table 4: Home and EC fees (for student counts included in Columns 1 and 2 of Tables 1, 2 and 3)</t>
  </si>
  <si>
    <t xml:space="preserve">Numbers of home and EC countable  </t>
  </si>
  <si>
    <t xml:space="preserve">Numbers of home and EC students expected </t>
  </si>
  <si>
    <t xml:space="preserve">students between 1 August 2002 and </t>
  </si>
  <si>
    <t>to be countable between 2 November 2002 and</t>
  </si>
  <si>
    <t>31 July 2003 inclusive</t>
  </si>
  <si>
    <t>(a) Full-time and sandwich</t>
  </si>
  <si>
    <t>(b) Sandwich year-out</t>
  </si>
  <si>
    <t>(c) Part-time</t>
  </si>
  <si>
    <t>HEFCE-fundable</t>
  </si>
  <si>
    <t>Price group(s)</t>
  </si>
  <si>
    <t>Fee level</t>
  </si>
  <si>
    <t>Regulated £1,100</t>
  </si>
  <si>
    <t>Regulated £540</t>
  </si>
  <si>
    <t xml:space="preserve">B, C, D, </t>
  </si>
  <si>
    <t>Regulated £0</t>
  </si>
  <si>
    <t>Psychology,</t>
  </si>
  <si>
    <t>NHS bursaried courses</t>
  </si>
  <si>
    <t>Media studies,</t>
  </si>
  <si>
    <t>Foundation degree bridging course</t>
  </si>
  <si>
    <t>Non-regulated</t>
  </si>
  <si>
    <t>Non-regulated (incl. £2,870)</t>
  </si>
  <si>
    <t xml:space="preserve">All price groups </t>
  </si>
  <si>
    <t>Total</t>
  </si>
  <si>
    <t>Table 5: Student counts for provision leading to a qualification below degree level (included in the undergraduate row of Columns 1 and 2 of Tables 1, 2 and 3)</t>
  </si>
  <si>
    <t>Years countable</t>
  </si>
  <si>
    <t>Forecast of years countable</t>
  </si>
  <si>
    <t>Qualification aim</t>
  </si>
  <si>
    <t>(iv)</t>
  </si>
  <si>
    <t>HNC</t>
  </si>
  <si>
    <t>(Laboratory-based science,</t>
  </si>
  <si>
    <t>HND</t>
  </si>
  <si>
    <t>engineering and technology)</t>
  </si>
  <si>
    <t>Other</t>
  </si>
  <si>
    <t>(Other high cost subjects with a studio,</t>
  </si>
  <si>
    <t>laboratory or fieldwork element)</t>
  </si>
  <si>
    <t>between 2 November 2002 and</t>
  </si>
  <si>
    <t>Mode: Full-time and sandwich &amp; part-time</t>
  </si>
  <si>
    <t>Table 6: Student counts and load for foundation degrees and foundation degree bridging courses</t>
  </si>
  <si>
    <t>Years countable and load between 1 August 2002 and 1 November 2002 inclusive plus</t>
  </si>
  <si>
    <t>New entrants included in Column 1 of this table</t>
  </si>
  <si>
    <t>forecast of years countable and load between 2 November 2002 and 31 July 2003 inclusive</t>
  </si>
  <si>
    <t>(b) Part-time</t>
  </si>
  <si>
    <t>HEFCE-fundable (i)</t>
  </si>
  <si>
    <t>Non-fundable (ii)</t>
  </si>
  <si>
    <t>Island o'seas (iii)</t>
  </si>
  <si>
    <t xml:space="preserve"> (ii)</t>
  </si>
  <si>
    <t xml:space="preserve"> (iii)</t>
  </si>
  <si>
    <t>Student numbers</t>
  </si>
  <si>
    <t>FTE</t>
  </si>
  <si>
    <t>Prototype</t>
  </si>
  <si>
    <t>Non-prototype</t>
  </si>
  <si>
    <t xml:space="preserve">science, </t>
  </si>
  <si>
    <t>Bridging course</t>
  </si>
  <si>
    <t>engineering</t>
  </si>
  <si>
    <t xml:space="preserve">(Other high cost  </t>
  </si>
  <si>
    <t xml:space="preserve">subjects with a </t>
  </si>
  <si>
    <t>studio, laboratory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</si>
</sst>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\ h:mm"/>
    <numFmt numFmtId="165" formatCode="_-&quot;£&quot;* #,##0_-;\-&quot;£&quot;* #,##0_-;_-&quot;£&quot;* &quot;-&quot;??_-;_-@_-"/>
  </numFmts>
  <fonts count="48">
    <font>
      <sz val="10"/>
      <name val="Arial"/>
      <family val="0"/>
    </font>
    <font>
      <b/>
      <sz val="14"/>
      <name val="Arial"/>
      <family val="2"/>
    </font>
    <font>
      <sz val="10"/>
      <name val="Helvetica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b/>
      <sz val="12"/>
      <name val="Helvetica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56" applyFo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4" fillId="0" borderId="0" xfId="57" applyNumberFormat="1" applyFont="1" applyBorder="1" applyProtection="1" quotePrefix="1">
      <alignment/>
      <protection/>
    </xf>
    <xf numFmtId="3" fontId="6" fillId="0" borderId="0" xfId="0" applyNumberFormat="1" applyFont="1" applyAlignment="1" applyProtection="1">
      <alignment/>
      <protection/>
    </xf>
    <xf numFmtId="3" fontId="0" fillId="0" borderId="0" xfId="55" applyNumberFormat="1" applyFont="1" applyBorder="1" applyAlignment="1" applyProtection="1" quotePrefix="1">
      <alignment horizontal="right"/>
      <protection/>
    </xf>
    <xf numFmtId="3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6" fillId="0" borderId="0" xfId="0" applyNumberFormat="1" applyFont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 quotePrefix="1">
      <alignment horizontal="center"/>
      <protection/>
    </xf>
    <xf numFmtId="3" fontId="0" fillId="0" borderId="11" xfId="0" applyNumberFormat="1" applyFont="1" applyBorder="1" applyAlignment="1" applyProtection="1">
      <alignment horizontal="left"/>
      <protection/>
    </xf>
    <xf numFmtId="3" fontId="0" fillId="0" borderId="13" xfId="0" applyNumberFormat="1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 quotePrefix="1">
      <alignment horizontal="center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 quotePrefix="1">
      <alignment horizontal="left"/>
      <protection/>
    </xf>
    <xf numFmtId="3" fontId="0" fillId="0" borderId="17" xfId="0" applyNumberFormat="1" applyFont="1" applyBorder="1" applyAlignment="1" applyProtection="1">
      <alignment horizontal="left"/>
      <protection/>
    </xf>
    <xf numFmtId="3" fontId="0" fillId="0" borderId="18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 horizontal="left"/>
      <protection/>
    </xf>
    <xf numFmtId="3" fontId="0" fillId="0" borderId="22" xfId="0" applyNumberFormat="1" applyFont="1" applyBorder="1" applyAlignment="1" applyProtection="1">
      <alignment horizontal="left"/>
      <protection/>
    </xf>
    <xf numFmtId="3" fontId="0" fillId="0" borderId="23" xfId="0" applyNumberFormat="1" applyFont="1" applyBorder="1" applyAlignment="1" applyProtection="1">
      <alignment horizontal="left"/>
      <protection/>
    </xf>
    <xf numFmtId="3" fontId="0" fillId="0" borderId="24" xfId="0" applyNumberFormat="1" applyFont="1" applyBorder="1" applyAlignment="1" applyProtection="1">
      <alignment horizontal="left"/>
      <protection/>
    </xf>
    <xf numFmtId="3" fontId="0" fillId="0" borderId="24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18" xfId="0" applyNumberFormat="1" applyFont="1" applyBorder="1" applyAlignment="1" applyProtection="1">
      <alignment horizontal="right"/>
      <protection/>
    </xf>
    <xf numFmtId="3" fontId="0" fillId="0" borderId="25" xfId="0" applyNumberFormat="1" applyFont="1" applyBorder="1" applyAlignment="1" applyProtection="1">
      <alignment horizontal="left"/>
      <protection/>
    </xf>
    <xf numFmtId="3" fontId="0" fillId="0" borderId="26" xfId="0" applyNumberFormat="1" applyFont="1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 horizontal="left"/>
      <protection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wrapText="1"/>
      <protection/>
    </xf>
    <xf numFmtId="3" fontId="0" fillId="0" borderId="16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>
      <alignment horizontal="right" wrapText="1"/>
      <protection/>
    </xf>
    <xf numFmtId="3" fontId="0" fillId="0" borderId="17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 quotePrefix="1">
      <alignment horizontal="right" wrapText="1"/>
      <protection/>
    </xf>
    <xf numFmtId="3" fontId="0" fillId="0" borderId="18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 horizontal="right" wrapText="1"/>
      <protection/>
    </xf>
    <xf numFmtId="3" fontId="0" fillId="0" borderId="17" xfId="0" applyNumberFormat="1" applyFont="1" applyBorder="1" applyAlignment="1" applyProtection="1">
      <alignment horizontal="right" wrapText="1"/>
      <protection/>
    </xf>
    <xf numFmtId="3" fontId="0" fillId="0" borderId="29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 horizontal="right"/>
      <protection/>
    </xf>
    <xf numFmtId="3" fontId="0" fillId="0" borderId="20" xfId="0" applyNumberFormat="1" applyFont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" fontId="0" fillId="0" borderId="22" xfId="0" applyNumberFormat="1" applyFont="1" applyBorder="1" applyAlignment="1" applyProtection="1">
      <alignment horizontal="right"/>
      <protection/>
    </xf>
    <xf numFmtId="3" fontId="0" fillId="0" borderId="30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 locked="0"/>
    </xf>
    <xf numFmtId="4" fontId="2" fillId="0" borderId="31" xfId="0" applyNumberFormat="1" applyFont="1" applyBorder="1" applyAlignment="1" applyProtection="1">
      <alignment horizontal="right"/>
      <protection locked="0"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4" fontId="0" fillId="0" borderId="36" xfId="0" applyNumberFormat="1" applyFont="1" applyBorder="1" applyAlignment="1" applyProtection="1">
      <alignment horizontal="right"/>
      <protection locked="0"/>
    </xf>
    <xf numFmtId="3" fontId="0" fillId="0" borderId="37" xfId="0" applyNumberForma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 locked="0"/>
    </xf>
    <xf numFmtId="4" fontId="2" fillId="0" borderId="37" xfId="0" applyNumberFormat="1" applyFont="1" applyBorder="1" applyAlignment="1" applyProtection="1">
      <alignment horizontal="right"/>
      <protection locked="0"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 locked="0"/>
    </xf>
    <xf numFmtId="4" fontId="0" fillId="0" borderId="38" xfId="0" applyNumberFormat="1" applyFont="1" applyBorder="1" applyAlignment="1" applyProtection="1">
      <alignment horizontal="right"/>
      <protection locked="0"/>
    </xf>
    <xf numFmtId="4" fontId="0" fillId="0" borderId="37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3" fontId="4" fillId="0" borderId="29" xfId="0" applyNumberFormat="1" applyFon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3" fontId="0" fillId="0" borderId="30" xfId="0" applyNumberFormat="1" applyFont="1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 horizontal="right"/>
      <protection/>
    </xf>
    <xf numFmtId="4" fontId="0" fillId="0" borderId="32" xfId="0" applyNumberFormat="1" applyFont="1" applyBorder="1" applyAlignment="1" applyProtection="1">
      <alignment/>
      <protection locked="0"/>
    </xf>
    <xf numFmtId="4" fontId="0" fillId="0" borderId="31" xfId="0" applyNumberFormat="1" applyFont="1" applyBorder="1" applyAlignment="1" applyProtection="1">
      <alignment/>
      <protection locked="0"/>
    </xf>
    <xf numFmtId="4" fontId="0" fillId="0" borderId="32" xfId="0" applyNumberFormat="1" applyFont="1" applyBorder="1" applyAlignment="1" applyProtection="1">
      <alignment/>
      <protection/>
    </xf>
    <xf numFmtId="4" fontId="0" fillId="0" borderId="31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 locked="0"/>
    </xf>
    <xf numFmtId="4" fontId="0" fillId="0" borderId="4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34" xfId="0" applyNumberFormat="1" applyFont="1" applyBorder="1" applyAlignment="1" applyProtection="1">
      <alignment/>
      <protection locked="0"/>
    </xf>
    <xf numFmtId="4" fontId="0" fillId="0" borderId="35" xfId="0" applyNumberFormat="1" applyFont="1" applyBorder="1" applyAlignment="1" applyProtection="1">
      <alignment/>
      <protection locked="0"/>
    </xf>
    <xf numFmtId="4" fontId="0" fillId="0" borderId="36" xfId="0" applyNumberFormat="1" applyFont="1" applyBorder="1" applyAlignment="1" applyProtection="1">
      <alignment/>
      <protection locked="0"/>
    </xf>
    <xf numFmtId="3" fontId="0" fillId="0" borderId="37" xfId="0" applyNumberFormat="1" applyFont="1" applyBorder="1" applyAlignment="1" applyProtection="1">
      <alignment horizontal="right"/>
      <protection/>
    </xf>
    <xf numFmtId="4" fontId="0" fillId="0" borderId="38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 applyProtection="1">
      <alignment/>
      <protection locked="0"/>
    </xf>
    <xf numFmtId="4" fontId="0" fillId="0" borderId="38" xfId="0" applyNumberFormat="1" applyFont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4" fontId="0" fillId="0" borderId="39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 horizontal="right"/>
      <protection/>
    </xf>
    <xf numFmtId="4" fontId="8" fillId="33" borderId="32" xfId="0" applyNumberFormat="1" applyFont="1" applyFill="1" applyBorder="1" applyAlignment="1" applyProtection="1">
      <alignment/>
      <protection/>
    </xf>
    <xf numFmtId="4" fontId="9" fillId="33" borderId="31" xfId="0" applyNumberFormat="1" applyFont="1" applyFill="1" applyBorder="1" applyAlignment="1" applyProtection="1">
      <alignment/>
      <protection/>
    </xf>
    <xf numFmtId="4" fontId="9" fillId="33" borderId="32" xfId="0" applyNumberFormat="1" applyFont="1" applyFill="1" applyBorder="1" applyAlignment="1" applyProtection="1">
      <alignment/>
      <protection/>
    </xf>
    <xf numFmtId="4" fontId="0" fillId="33" borderId="32" xfId="0" applyNumberFormat="1" applyFont="1" applyFill="1" applyBorder="1" applyAlignment="1" applyProtection="1">
      <alignment/>
      <protection/>
    </xf>
    <xf numFmtId="4" fontId="0" fillId="33" borderId="31" xfId="0" applyNumberFormat="1" applyFont="1" applyFill="1" applyBorder="1" applyAlignment="1" applyProtection="1">
      <alignment/>
      <protection/>
    </xf>
    <xf numFmtId="4" fontId="0" fillId="33" borderId="33" xfId="0" applyNumberFormat="1" applyFont="1" applyFill="1" applyBorder="1" applyAlignment="1" applyProtection="1">
      <alignment/>
      <protection/>
    </xf>
    <xf numFmtId="4" fontId="0" fillId="33" borderId="40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/>
      <protection/>
    </xf>
    <xf numFmtId="4" fontId="9" fillId="33" borderId="16" xfId="0" applyNumberFormat="1" applyFont="1" applyFill="1" applyBorder="1" applyAlignment="1" applyProtection="1">
      <alignment/>
      <protection/>
    </xf>
    <xf numFmtId="4" fontId="9" fillId="33" borderId="0" xfId="0" applyNumberFormat="1" applyFont="1" applyFill="1" applyBorder="1" applyAlignment="1" applyProtection="1">
      <alignment/>
      <protection/>
    </xf>
    <xf numFmtId="4" fontId="0" fillId="0" borderId="35" xfId="0" applyNumberFormat="1" applyFont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18" xfId="0" applyNumberFormat="1" applyFont="1" applyFill="1" applyBorder="1" applyAlignment="1" applyProtection="1">
      <alignment/>
      <protection/>
    </xf>
    <xf numFmtId="4" fontId="0" fillId="33" borderId="34" xfId="0" applyNumberFormat="1" applyFont="1" applyFill="1" applyBorder="1" applyAlignment="1" applyProtection="1">
      <alignment/>
      <protection/>
    </xf>
    <xf numFmtId="4" fontId="0" fillId="33" borderId="35" xfId="0" applyNumberFormat="1" applyFont="1" applyFill="1" applyBorder="1" applyAlignment="1" applyProtection="1">
      <alignment/>
      <protection/>
    </xf>
    <xf numFmtId="4" fontId="0" fillId="33" borderId="36" xfId="0" applyNumberFormat="1" applyFont="1" applyFill="1" applyBorder="1" applyAlignment="1" applyProtection="1">
      <alignment/>
      <protection/>
    </xf>
    <xf numFmtId="4" fontId="8" fillId="33" borderId="38" xfId="0" applyNumberFormat="1" applyFont="1" applyFill="1" applyBorder="1" applyAlignment="1" applyProtection="1">
      <alignment/>
      <protection/>
    </xf>
    <xf numFmtId="4" fontId="8" fillId="33" borderId="37" xfId="0" applyNumberFormat="1" applyFont="1" applyFill="1" applyBorder="1" applyAlignment="1" applyProtection="1">
      <alignment/>
      <protection/>
    </xf>
    <xf numFmtId="4" fontId="0" fillId="33" borderId="37" xfId="0" applyNumberFormat="1" applyFont="1" applyFill="1" applyBorder="1" applyAlignment="1" applyProtection="1">
      <alignment/>
      <protection/>
    </xf>
    <xf numFmtId="4" fontId="9" fillId="33" borderId="38" xfId="0" applyNumberFormat="1" applyFont="1" applyFill="1" applyBorder="1" applyAlignment="1" applyProtection="1">
      <alignment/>
      <protection/>
    </xf>
    <xf numFmtId="4" fontId="9" fillId="33" borderId="37" xfId="0" applyNumberFormat="1" applyFont="1" applyFill="1" applyBorder="1" applyAlignment="1" applyProtection="1">
      <alignment/>
      <protection/>
    </xf>
    <xf numFmtId="4" fontId="0" fillId="33" borderId="39" xfId="0" applyNumberFormat="1" applyFont="1" applyFill="1" applyBorder="1" applyAlignment="1" applyProtection="1">
      <alignment/>
      <protection/>
    </xf>
    <xf numFmtId="4" fontId="0" fillId="33" borderId="38" xfId="0" applyNumberFormat="1" applyFont="1" applyFill="1" applyBorder="1" applyAlignment="1" applyProtection="1">
      <alignment/>
      <protection/>
    </xf>
    <xf numFmtId="4" fontId="0" fillId="33" borderId="17" xfId="0" applyNumberFormat="1" applyFont="1" applyFill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4" fontId="0" fillId="33" borderId="19" xfId="0" applyNumberFormat="1" applyFont="1" applyFill="1" applyBorder="1" applyAlignment="1" applyProtection="1">
      <alignment/>
      <protection/>
    </xf>
    <xf numFmtId="4" fontId="0" fillId="33" borderId="20" xfId="0" applyNumberFormat="1" applyFont="1" applyFill="1" applyBorder="1" applyAlignment="1" applyProtection="1">
      <alignment/>
      <protection/>
    </xf>
    <xf numFmtId="4" fontId="0" fillId="33" borderId="22" xfId="0" applyNumberFormat="1" applyFont="1" applyFill="1" applyBorder="1" applyAlignment="1" applyProtection="1">
      <alignment/>
      <protection/>
    </xf>
    <xf numFmtId="4" fontId="8" fillId="33" borderId="31" xfId="0" applyNumberFormat="1" applyFont="1" applyFill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34" xfId="0" applyNumberFormat="1" applyFont="1" applyBorder="1" applyAlignment="1" applyProtection="1">
      <alignment/>
      <protection/>
    </xf>
    <xf numFmtId="4" fontId="0" fillId="0" borderId="39" xfId="0" applyNumberFormat="1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/>
    </xf>
    <xf numFmtId="3" fontId="0" fillId="0" borderId="41" xfId="0" applyNumberFormat="1" applyFont="1" applyBorder="1" applyAlignment="1" applyProtection="1">
      <alignment/>
      <protection/>
    </xf>
    <xf numFmtId="3" fontId="0" fillId="0" borderId="42" xfId="0" applyNumberFormat="1" applyFont="1" applyBorder="1" applyAlignment="1" applyProtection="1">
      <alignment/>
      <protection/>
    </xf>
    <xf numFmtId="3" fontId="0" fillId="0" borderId="42" xfId="0" applyNumberFormat="1" applyFont="1" applyBorder="1" applyAlignment="1" applyProtection="1">
      <alignment horizontal="right"/>
      <protection/>
    </xf>
    <xf numFmtId="4" fontId="0" fillId="0" borderId="43" xfId="0" applyNumberFormat="1" applyFont="1" applyBorder="1" applyAlignment="1" applyProtection="1">
      <alignment/>
      <protection/>
    </xf>
    <xf numFmtId="4" fontId="0" fillId="0" borderId="42" xfId="0" applyNumberFormat="1" applyFont="1" applyBorder="1" applyAlignment="1" applyProtection="1">
      <alignment/>
      <protection/>
    </xf>
    <xf numFmtId="4" fontId="0" fillId="0" borderId="44" xfId="0" applyNumberFormat="1" applyFont="1" applyBorder="1" applyAlignment="1" applyProtection="1">
      <alignment/>
      <protection/>
    </xf>
    <xf numFmtId="4" fontId="0" fillId="0" borderId="45" xfId="0" applyNumberFormat="1" applyFont="1" applyBorder="1" applyAlignment="1" applyProtection="1">
      <alignment/>
      <protection/>
    </xf>
    <xf numFmtId="4" fontId="0" fillId="0" borderId="46" xfId="0" applyNumberFormat="1" applyFont="1" applyBorder="1" applyAlignment="1" applyProtection="1">
      <alignment/>
      <protection/>
    </xf>
    <xf numFmtId="4" fontId="0" fillId="0" borderId="47" xfId="0" applyNumberFormat="1" applyFont="1" applyBorder="1" applyAlignment="1" applyProtection="1">
      <alignment/>
      <protection/>
    </xf>
    <xf numFmtId="3" fontId="0" fillId="0" borderId="0" xfId="57" applyNumberFormat="1" applyFont="1" applyBorder="1" applyProtection="1" quotePrefix="1">
      <alignment/>
      <protection/>
    </xf>
    <xf numFmtId="3" fontId="7" fillId="0" borderId="0" xfId="55" applyNumberFormat="1" applyFont="1" applyBorder="1" applyAlignment="1" applyProtection="1" quotePrefix="1">
      <alignment horizontal="right"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10" fillId="0" borderId="12" xfId="0" applyNumberFormat="1" applyFont="1" applyBorder="1" applyAlignment="1" applyProtection="1">
      <alignment horizontal="left"/>
      <protection/>
    </xf>
    <xf numFmtId="3" fontId="2" fillId="0" borderId="11" xfId="0" applyNumberFormat="1" applyFont="1" applyBorder="1" applyAlignment="1" applyProtection="1">
      <alignment horizontal="left"/>
      <protection/>
    </xf>
    <xf numFmtId="3" fontId="2" fillId="0" borderId="11" xfId="0" applyNumberFormat="1" applyFont="1" applyBorder="1" applyAlignment="1" applyProtection="1" quotePrefix="1">
      <alignment horizontal="left"/>
      <protection/>
    </xf>
    <xf numFmtId="3" fontId="2" fillId="0" borderId="14" xfId="0" applyNumberFormat="1" applyFont="1" applyBorder="1" applyAlignment="1" applyProtection="1">
      <alignment horizontal="left"/>
      <protection/>
    </xf>
    <xf numFmtId="3" fontId="0" fillId="0" borderId="15" xfId="0" applyNumberForma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 quotePrefix="1">
      <alignment horizontal="left"/>
      <protection/>
    </xf>
    <xf numFmtId="3" fontId="2" fillId="0" borderId="18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 quotePrefix="1">
      <alignment horizontal="center"/>
      <protection/>
    </xf>
    <xf numFmtId="3" fontId="2" fillId="0" borderId="20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 applyProtection="1">
      <alignment horizontal="left"/>
      <protection/>
    </xf>
    <xf numFmtId="3" fontId="2" fillId="0" borderId="21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 applyProtection="1" quotePrefix="1">
      <alignment horizontal="center"/>
      <protection/>
    </xf>
    <xf numFmtId="3" fontId="2" fillId="0" borderId="0" xfId="0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 horizontal="left"/>
      <protection/>
    </xf>
    <xf numFmtId="3" fontId="0" fillId="0" borderId="4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18" xfId="0" applyNumberFormat="1" applyFont="1" applyBorder="1" applyAlignment="1" applyProtection="1">
      <alignment horizontal="right"/>
      <protection/>
    </xf>
    <xf numFmtId="3" fontId="0" fillId="0" borderId="15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2" fillId="0" borderId="16" xfId="0" applyNumberFormat="1" applyFont="1" applyBorder="1" applyAlignment="1" applyProtection="1">
      <alignment horizontal="right" wrapText="1"/>
      <protection/>
    </xf>
    <xf numFmtId="3" fontId="2" fillId="0" borderId="0" xfId="0" applyNumberFormat="1" applyFont="1" applyBorder="1" applyAlignment="1" applyProtection="1">
      <alignment horizontal="right" wrapText="1"/>
      <protection/>
    </xf>
    <xf numFmtId="3" fontId="0" fillId="0" borderId="29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2" fillId="0" borderId="19" xfId="0" applyNumberFormat="1" applyFont="1" applyBorder="1" applyAlignment="1" applyProtection="1">
      <alignment horizontal="right"/>
      <protection/>
    </xf>
    <xf numFmtId="3" fontId="2" fillId="0" borderId="20" xfId="0" applyNumberFormat="1" applyFont="1" applyBorder="1" applyAlignment="1" applyProtection="1">
      <alignment horizontal="right"/>
      <protection/>
    </xf>
    <xf numFmtId="3" fontId="2" fillId="0" borderId="21" xfId="0" applyNumberFormat="1" applyFont="1" applyBorder="1" applyAlignment="1" applyProtection="1">
      <alignment horizontal="right"/>
      <protection/>
    </xf>
    <xf numFmtId="3" fontId="0" fillId="0" borderId="16" xfId="0" applyNumberFormat="1" applyFont="1" applyBorder="1" applyAlignment="1" applyProtection="1">
      <alignment horizontal="right"/>
      <protection/>
    </xf>
    <xf numFmtId="3" fontId="0" fillId="0" borderId="15" xfId="0" applyNumberFormat="1" applyBorder="1" applyAlignment="1" applyProtection="1">
      <alignment/>
      <protection/>
    </xf>
    <xf numFmtId="4" fontId="0" fillId="0" borderId="40" xfId="0" applyNumberFormat="1" applyFont="1" applyBorder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right"/>
      <protection locked="0"/>
    </xf>
    <xf numFmtId="3" fontId="0" fillId="0" borderId="30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33" xfId="0" applyNumberForma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 locked="0"/>
    </xf>
    <xf numFmtId="4" fontId="0" fillId="33" borderId="45" xfId="0" applyNumberFormat="1" applyFont="1" applyFill="1" applyBorder="1" applyAlignment="1" applyProtection="1">
      <alignment/>
      <protection/>
    </xf>
    <xf numFmtId="4" fontId="0" fillId="33" borderId="46" xfId="0" applyNumberFormat="1" applyFont="1" applyFill="1" applyBorder="1" applyAlignment="1" applyProtection="1">
      <alignment/>
      <protection/>
    </xf>
    <xf numFmtId="4" fontId="0" fillId="33" borderId="48" xfId="0" applyNumberFormat="1" applyFont="1" applyFill="1" applyBorder="1" applyAlignment="1" applyProtection="1">
      <alignment/>
      <protection/>
    </xf>
    <xf numFmtId="4" fontId="0" fillId="33" borderId="47" xfId="0" applyNumberFormat="1" applyFont="1" applyFill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 horizontal="right"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3" fontId="0" fillId="0" borderId="41" xfId="0" applyNumberFormat="1" applyBorder="1" applyAlignment="1" applyProtection="1">
      <alignment/>
      <protection/>
    </xf>
    <xf numFmtId="3" fontId="0" fillId="0" borderId="42" xfId="0" applyNumberFormat="1" applyBorder="1" applyAlignment="1" applyProtection="1">
      <alignment horizontal="right"/>
      <protection/>
    </xf>
    <xf numFmtId="4" fontId="0" fillId="0" borderId="43" xfId="0" applyNumberFormat="1" applyBorder="1" applyAlignment="1" applyProtection="1">
      <alignment/>
      <protection/>
    </xf>
    <xf numFmtId="4" fontId="0" fillId="0" borderId="42" xfId="0" applyNumberFormat="1" applyBorder="1" applyAlignment="1" applyProtection="1">
      <alignment/>
      <protection/>
    </xf>
    <xf numFmtId="4" fontId="0" fillId="0" borderId="44" xfId="0" applyNumberFormat="1" applyBorder="1" applyAlignment="1" applyProtection="1">
      <alignment/>
      <protection/>
    </xf>
    <xf numFmtId="4" fontId="0" fillId="0" borderId="49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left"/>
      <protection/>
    </xf>
    <xf numFmtId="3" fontId="2" fillId="0" borderId="19" xfId="0" applyNumberFormat="1" applyFont="1" applyBorder="1" applyAlignment="1" applyProtection="1" quotePrefix="1">
      <alignment horizontal="center"/>
      <protection/>
    </xf>
    <xf numFmtId="3" fontId="2" fillId="0" borderId="20" xfId="0" applyNumberFormat="1" applyFon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4" fontId="0" fillId="0" borderId="50" xfId="0" applyNumberFormat="1" applyFont="1" applyBorder="1" applyAlignment="1" applyProtection="1">
      <alignment horizontal="right"/>
      <protection locked="0"/>
    </xf>
    <xf numFmtId="3" fontId="11" fillId="0" borderId="15" xfId="0" applyNumberFormat="1" applyFon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 locked="0"/>
    </xf>
    <xf numFmtId="3" fontId="2" fillId="0" borderId="30" xfId="0" applyNumberFormat="1" applyFon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right"/>
      <protection/>
    </xf>
    <xf numFmtId="4" fontId="0" fillId="0" borderId="50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33" borderId="37" xfId="0" applyNumberFormat="1" applyFill="1" applyBorder="1" applyAlignment="1" applyProtection="1">
      <alignment/>
      <protection/>
    </xf>
    <xf numFmtId="4" fontId="0" fillId="33" borderId="39" xfId="0" applyNumberForma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4" fontId="0" fillId="33" borderId="18" xfId="0" applyNumberFormat="1" applyFill="1" applyBorder="1" applyAlignment="1" applyProtection="1">
      <alignment/>
      <protection/>
    </xf>
    <xf numFmtId="4" fontId="0" fillId="33" borderId="50" xfId="0" applyNumberFormat="1" applyFont="1" applyFill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3" fontId="0" fillId="0" borderId="42" xfId="0" applyNumberForma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2" fillId="0" borderId="16" xfId="56" applyBorder="1" applyProtection="1">
      <alignment/>
      <protection/>
    </xf>
    <xf numFmtId="0" fontId="2" fillId="0" borderId="0" xfId="56" applyBorder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 wrapText="1"/>
      <protection/>
    </xf>
    <xf numFmtId="0" fontId="0" fillId="0" borderId="2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9" xfId="0" applyBorder="1" applyAlignment="1" applyProtection="1">
      <alignment horizontal="right" wrapText="1"/>
      <protection/>
    </xf>
    <xf numFmtId="0" fontId="0" fillId="0" borderId="21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 wrapText="1"/>
      <protection/>
    </xf>
    <xf numFmtId="0" fontId="0" fillId="0" borderId="21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2" fillId="0" borderId="51" xfId="0" applyFont="1" applyBorder="1" applyAlignment="1" applyProtection="1">
      <alignment/>
      <protection/>
    </xf>
    <xf numFmtId="165" fontId="0" fillId="0" borderId="52" xfId="44" applyNumberFormat="1" applyFont="1" applyBorder="1" applyAlignment="1" applyProtection="1" quotePrefix="1">
      <alignment horizontal="left"/>
      <protection/>
    </xf>
    <xf numFmtId="4" fontId="0" fillId="0" borderId="16" xfId="0" applyNumberFormat="1" applyBorder="1" applyAlignment="1" applyProtection="1">
      <alignment horizontal="right" wrapText="1"/>
      <protection locked="0"/>
    </xf>
    <xf numFmtId="4" fontId="0" fillId="0" borderId="0" xfId="0" applyNumberFormat="1" applyBorder="1" applyAlignment="1" applyProtection="1">
      <alignment horizontal="right" wrapText="1"/>
      <protection locked="0"/>
    </xf>
    <xf numFmtId="4" fontId="0" fillId="33" borderId="16" xfId="0" applyNumberFormat="1" applyFill="1" applyBorder="1" applyAlignment="1" applyProtection="1">
      <alignment horizontal="right" wrapText="1"/>
      <protection/>
    </xf>
    <xf numFmtId="4" fontId="0" fillId="33" borderId="0" xfId="0" applyNumberFormat="1" applyFill="1" applyBorder="1" applyAlignment="1" applyProtection="1">
      <alignment horizontal="right" wrapText="1"/>
      <protection/>
    </xf>
    <xf numFmtId="4" fontId="0" fillId="0" borderId="16" xfId="0" applyNumberFormat="1" applyFill="1" applyBorder="1" applyAlignment="1" applyProtection="1">
      <alignment horizontal="right" wrapText="1"/>
      <protection locked="0"/>
    </xf>
    <xf numFmtId="4" fontId="0" fillId="0" borderId="18" xfId="0" applyNumberFormat="1" applyFill="1" applyBorder="1" applyAlignment="1" applyProtection="1">
      <alignment horizontal="right" wrapText="1"/>
      <protection locked="0"/>
    </xf>
    <xf numFmtId="4" fontId="0" fillId="0" borderId="17" xfId="0" applyNumberFormat="1" applyFill="1" applyBorder="1" applyAlignment="1" applyProtection="1">
      <alignment horizontal="right" wrapText="1"/>
      <protection locked="0"/>
    </xf>
    <xf numFmtId="0" fontId="2" fillId="0" borderId="53" xfId="56" applyBorder="1" applyProtection="1">
      <alignment/>
      <protection/>
    </xf>
    <xf numFmtId="165" fontId="0" fillId="0" borderId="54" xfId="44" applyNumberFormat="1" applyFont="1" applyBorder="1" applyAlignment="1" applyProtection="1" quotePrefix="1">
      <alignment horizontal="left"/>
      <protection/>
    </xf>
    <xf numFmtId="0" fontId="2" fillId="0" borderId="53" xfId="0" applyFont="1" applyBorder="1" applyAlignment="1" applyProtection="1">
      <alignment/>
      <protection/>
    </xf>
    <xf numFmtId="165" fontId="0" fillId="0" borderId="54" xfId="44" applyNumberFormat="1" applyFont="1" applyBorder="1" applyAlignment="1" applyProtection="1">
      <alignment horizontal="left"/>
      <protection/>
    </xf>
    <xf numFmtId="4" fontId="0" fillId="33" borderId="18" xfId="0" applyNumberFormat="1" applyFill="1" applyBorder="1" applyAlignment="1" applyProtection="1">
      <alignment horizontal="right" wrapText="1"/>
      <protection/>
    </xf>
    <xf numFmtId="4" fontId="0" fillId="33" borderId="17" xfId="0" applyNumberFormat="1" applyFill="1" applyBorder="1" applyAlignment="1" applyProtection="1">
      <alignment horizontal="right" wrapText="1"/>
      <protection/>
    </xf>
    <xf numFmtId="4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53" xfId="0" applyBorder="1" applyAlignment="1" applyProtection="1">
      <alignment/>
      <protection/>
    </xf>
    <xf numFmtId="0" fontId="0" fillId="0" borderId="35" xfId="0" applyBorder="1" applyAlignment="1" applyProtection="1">
      <alignment horizontal="left"/>
      <protection/>
    </xf>
    <xf numFmtId="165" fontId="0" fillId="0" borderId="55" xfId="44" applyNumberFormat="1" applyFont="1" applyBorder="1" applyAlignment="1" applyProtection="1">
      <alignment horizontal="left"/>
      <protection/>
    </xf>
    <xf numFmtId="4" fontId="0" fillId="0" borderId="34" xfId="0" applyNumberFormat="1" applyBorder="1" applyAlignment="1" applyProtection="1">
      <alignment horizontal="right" wrapText="1"/>
      <protection locked="0"/>
    </xf>
    <xf numFmtId="4" fontId="0" fillId="0" borderId="35" xfId="0" applyNumberFormat="1" applyBorder="1" applyAlignment="1" applyProtection="1">
      <alignment horizontal="right" wrapText="1"/>
      <protection locked="0"/>
    </xf>
    <xf numFmtId="4" fontId="0" fillId="0" borderId="56" xfId="0" applyNumberFormat="1" applyBorder="1" applyAlignment="1" applyProtection="1">
      <alignment horizontal="right" wrapText="1"/>
      <protection locked="0"/>
    </xf>
    <xf numFmtId="4" fontId="0" fillId="0" borderId="36" xfId="0" applyNumberFormat="1" applyBorder="1" applyAlignment="1" applyProtection="1">
      <alignment horizontal="right" wrapText="1"/>
      <protection locked="0"/>
    </xf>
    <xf numFmtId="4" fontId="0" fillId="0" borderId="18" xfId="0" applyNumberFormat="1" applyBorder="1" applyAlignment="1" applyProtection="1">
      <alignment horizontal="right" wrapText="1"/>
      <protection locked="0"/>
    </xf>
    <xf numFmtId="4" fontId="0" fillId="0" borderId="17" xfId="0" applyNumberFormat="1" applyBorder="1" applyAlignment="1" applyProtection="1">
      <alignment horizontal="right" wrapText="1"/>
      <protection locked="0"/>
    </xf>
    <xf numFmtId="3" fontId="0" fillId="0" borderId="57" xfId="0" applyNumberFormat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165" fontId="0" fillId="0" borderId="58" xfId="44" applyNumberFormat="1" applyFont="1" applyBorder="1" applyAlignment="1" applyProtection="1">
      <alignment horizontal="left"/>
      <protection/>
    </xf>
    <xf numFmtId="4" fontId="0" fillId="0" borderId="19" xfId="0" applyNumberFormat="1" applyBorder="1" applyAlignment="1" applyProtection="1">
      <alignment horizontal="right" wrapText="1"/>
      <protection locked="0"/>
    </xf>
    <xf numFmtId="4" fontId="0" fillId="0" borderId="20" xfId="0" applyNumberFormat="1" applyBorder="1" applyAlignment="1" applyProtection="1">
      <alignment horizontal="right" wrapText="1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33" borderId="16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33" borderId="0" xfId="0" applyNumberFormat="1" applyFont="1" applyFill="1" applyBorder="1" applyAlignment="1" applyProtection="1">
      <alignment horizontal="right" wrapText="1"/>
      <protection/>
    </xf>
    <xf numFmtId="4" fontId="0" fillId="33" borderId="18" xfId="0" applyNumberFormat="1" applyFont="1" applyFill="1" applyBorder="1" applyAlignment="1" applyProtection="1">
      <alignment horizontal="right" wrapText="1"/>
      <protection/>
    </xf>
    <xf numFmtId="4" fontId="0" fillId="33" borderId="17" xfId="0" applyNumberFormat="1" applyFont="1" applyFill="1" applyBorder="1" applyAlignment="1" applyProtection="1">
      <alignment horizontal="right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33" borderId="34" xfId="0" applyNumberFormat="1" applyFont="1" applyFill="1" applyBorder="1" applyAlignment="1" applyProtection="1">
      <alignment horizontal="right" wrapText="1"/>
      <protection/>
    </xf>
    <xf numFmtId="4" fontId="0" fillId="0" borderId="35" xfId="0" applyNumberFormat="1" applyFont="1" applyFill="1" applyBorder="1" applyAlignment="1" applyProtection="1">
      <alignment horizontal="right" wrapText="1"/>
      <protection locked="0"/>
    </xf>
    <xf numFmtId="4" fontId="0" fillId="33" borderId="35" xfId="0" applyNumberFormat="1" applyFont="1" applyFill="1" applyBorder="1" applyAlignment="1" applyProtection="1">
      <alignment horizontal="right" wrapText="1"/>
      <protection/>
    </xf>
    <xf numFmtId="4" fontId="0" fillId="0" borderId="56" xfId="0" applyNumberFormat="1" applyFont="1" applyFill="1" applyBorder="1" applyAlignment="1" applyProtection="1">
      <alignment horizontal="right" wrapText="1"/>
      <protection locked="0"/>
    </xf>
    <xf numFmtId="4" fontId="0" fillId="0" borderId="36" xfId="0" applyNumberFormat="1" applyFont="1" applyFill="1" applyBorder="1" applyAlignment="1" applyProtection="1">
      <alignment horizontal="right" wrapText="1"/>
      <protection locked="0"/>
    </xf>
    <xf numFmtId="0" fontId="0" fillId="0" borderId="59" xfId="0" applyBorder="1" applyAlignment="1" applyProtection="1">
      <alignment/>
      <protection/>
    </xf>
    <xf numFmtId="165" fontId="0" fillId="0" borderId="60" xfId="44" applyNumberFormat="1" applyFont="1" applyBorder="1" applyAlignment="1" applyProtection="1">
      <alignment horizontal="left"/>
      <protection/>
    </xf>
    <xf numFmtId="4" fontId="0" fillId="33" borderId="45" xfId="0" applyNumberFormat="1" applyFill="1" applyBorder="1" applyAlignment="1" applyProtection="1">
      <alignment horizontal="right" wrapText="1"/>
      <protection/>
    </xf>
    <xf numFmtId="4" fontId="0" fillId="0" borderId="46" xfId="0" applyNumberFormat="1" applyBorder="1" applyAlignment="1" applyProtection="1">
      <alignment horizontal="right" wrapText="1"/>
      <protection locked="0"/>
    </xf>
    <xf numFmtId="4" fontId="0" fillId="33" borderId="45" xfId="0" applyNumberFormat="1" applyFill="1" applyBorder="1" applyAlignment="1" applyProtection="1">
      <alignment/>
      <protection/>
    </xf>
    <xf numFmtId="4" fontId="0" fillId="33" borderId="46" xfId="0" applyNumberFormat="1" applyFill="1" applyBorder="1" applyAlignment="1" applyProtection="1">
      <alignment/>
      <protection/>
    </xf>
    <xf numFmtId="4" fontId="0" fillId="0" borderId="48" xfId="0" applyNumberFormat="1" applyBorder="1" applyAlignment="1" applyProtection="1">
      <alignment/>
      <protection locked="0"/>
    </xf>
    <xf numFmtId="4" fontId="0" fillId="33" borderId="46" xfId="0" applyNumberFormat="1" applyFill="1" applyBorder="1" applyAlignment="1" applyProtection="1">
      <alignment horizontal="right" wrapText="1"/>
      <protection/>
    </xf>
    <xf numFmtId="4" fontId="0" fillId="0" borderId="47" xfId="0" applyNumberFormat="1" applyBorder="1" applyAlignment="1" applyProtection="1">
      <alignment/>
      <protection locked="0"/>
    </xf>
    <xf numFmtId="0" fontId="2" fillId="0" borderId="61" xfId="0" applyFont="1" applyBorder="1" applyAlignment="1" applyProtection="1">
      <alignment/>
      <protection/>
    </xf>
    <xf numFmtId="165" fontId="0" fillId="0" borderId="14" xfId="44" applyNumberFormat="1" applyFont="1" applyBorder="1" applyAlignment="1" applyProtection="1">
      <alignment/>
      <protection/>
    </xf>
    <xf numFmtId="4" fontId="0" fillId="0" borderId="16" xfId="42" applyNumberFormat="1" applyFont="1" applyBorder="1" applyAlignment="1" applyProtection="1">
      <alignment horizontal="right" wrapText="1"/>
      <protection/>
    </xf>
    <xf numFmtId="4" fontId="0" fillId="0" borderId="11" xfId="42" applyNumberFormat="1" applyFont="1" applyBorder="1" applyAlignment="1" applyProtection="1">
      <alignment horizontal="right" wrapText="1"/>
      <protection/>
    </xf>
    <xf numFmtId="4" fontId="0" fillId="0" borderId="12" xfId="42" applyNumberFormat="1" applyFont="1" applyBorder="1" applyAlignment="1" applyProtection="1">
      <alignment horizontal="right" wrapText="1"/>
      <protection/>
    </xf>
    <xf numFmtId="4" fontId="0" fillId="0" borderId="0" xfId="42" applyNumberFormat="1" applyFont="1" applyBorder="1" applyAlignment="1" applyProtection="1">
      <alignment horizontal="right" wrapText="1"/>
      <protection/>
    </xf>
    <xf numFmtId="4" fontId="0" fillId="0" borderId="13" xfId="42" applyNumberFormat="1" applyFont="1" applyBorder="1" applyAlignment="1" applyProtection="1">
      <alignment horizontal="right" wrapText="1"/>
      <protection/>
    </xf>
    <xf numFmtId="165" fontId="0" fillId="0" borderId="18" xfId="44" applyNumberFormat="1" applyFont="1" applyBorder="1" applyAlignment="1" applyProtection="1">
      <alignment/>
      <protection/>
    </xf>
    <xf numFmtId="4" fontId="0" fillId="0" borderId="20" xfId="42" applyNumberFormat="1" applyFont="1" applyBorder="1" applyAlignment="1" applyProtection="1">
      <alignment horizontal="right" wrapText="1"/>
      <protection/>
    </xf>
    <xf numFmtId="4" fontId="0" fillId="0" borderId="19" xfId="42" applyNumberFormat="1" applyFont="1" applyBorder="1" applyAlignment="1" applyProtection="1">
      <alignment horizontal="right" wrapText="1"/>
      <protection/>
    </xf>
    <xf numFmtId="4" fontId="0" fillId="0" borderId="22" xfId="42" applyNumberFormat="1" applyFont="1" applyBorder="1" applyAlignment="1" applyProtection="1">
      <alignment horizontal="right" wrapText="1"/>
      <protection/>
    </xf>
    <xf numFmtId="0" fontId="0" fillId="0" borderId="59" xfId="0" applyBorder="1" applyAlignment="1" applyProtection="1">
      <alignment horizontal="right"/>
      <protection/>
    </xf>
    <xf numFmtId="0" fontId="0" fillId="0" borderId="42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4" fontId="0" fillId="0" borderId="43" xfId="42" applyNumberFormat="1" applyFont="1" applyBorder="1" applyAlignment="1" applyProtection="1">
      <alignment horizontal="right" wrapText="1"/>
      <protection/>
    </xf>
    <xf numFmtId="4" fontId="0" fillId="0" borderId="42" xfId="42" applyNumberFormat="1" applyFont="1" applyBorder="1" applyAlignment="1" applyProtection="1">
      <alignment horizontal="right" wrapText="1"/>
      <protection/>
    </xf>
    <xf numFmtId="4" fontId="0" fillId="0" borderId="44" xfId="42" applyNumberFormat="1" applyFont="1" applyBorder="1" applyAlignment="1" applyProtection="1">
      <alignment horizontal="right" wrapText="1"/>
      <protection/>
    </xf>
    <xf numFmtId="4" fontId="0" fillId="0" borderId="49" xfId="42" applyNumberFormat="1" applyFont="1" applyBorder="1" applyAlignment="1" applyProtection="1">
      <alignment horizontal="right" wrapText="1"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quotePrefix="1">
      <alignment/>
    </xf>
    <xf numFmtId="3" fontId="0" fillId="0" borderId="62" xfId="0" applyNumberFormat="1" applyFont="1" applyBorder="1" applyAlignment="1" applyProtection="1">
      <alignment horizontal="left"/>
      <protection/>
    </xf>
    <xf numFmtId="3" fontId="0" fillId="0" borderId="63" xfId="0" applyNumberFormat="1" applyFont="1" applyBorder="1" applyAlignment="1" applyProtection="1">
      <alignment horizontal="left"/>
      <protection/>
    </xf>
    <xf numFmtId="3" fontId="0" fillId="0" borderId="63" xfId="0" applyNumberFormat="1" applyFont="1" applyBorder="1" applyAlignment="1" applyProtection="1">
      <alignment/>
      <protection/>
    </xf>
    <xf numFmtId="3" fontId="0" fillId="0" borderId="62" xfId="0" applyNumberFormat="1" applyFont="1" applyBorder="1" applyAlignment="1" applyProtection="1">
      <alignment/>
      <protection/>
    </xf>
    <xf numFmtId="3" fontId="0" fillId="0" borderId="64" xfId="0" applyNumberFormat="1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3" fontId="0" fillId="0" borderId="65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 quotePrefix="1">
      <alignment horizontal="right" wrapText="1"/>
      <protection/>
    </xf>
    <xf numFmtId="3" fontId="4" fillId="0" borderId="15" xfId="0" applyNumberFormat="1" applyFont="1" applyBorder="1" applyAlignment="1" applyProtection="1">
      <alignment horizontal="left"/>
      <protection/>
    </xf>
    <xf numFmtId="3" fontId="0" fillId="0" borderId="41" xfId="0" applyNumberFormat="1" applyFont="1" applyBorder="1" applyAlignment="1" applyProtection="1">
      <alignment horizontal="right"/>
      <protection/>
    </xf>
    <xf numFmtId="4" fontId="0" fillId="0" borderId="43" xfId="0" applyNumberFormat="1" applyFont="1" applyBorder="1" applyAlignment="1" applyProtection="1">
      <alignment/>
      <protection/>
    </xf>
    <xf numFmtId="4" fontId="0" fillId="0" borderId="42" xfId="0" applyNumberFormat="1" applyFont="1" applyBorder="1" applyAlignment="1" applyProtection="1">
      <alignment/>
      <protection/>
    </xf>
    <xf numFmtId="4" fontId="0" fillId="0" borderId="44" xfId="0" applyNumberFormat="1" applyFont="1" applyBorder="1" applyAlignment="1" applyProtection="1">
      <alignment/>
      <protection/>
    </xf>
    <xf numFmtId="4" fontId="0" fillId="0" borderId="49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 horizontal="right"/>
      <protection/>
    </xf>
    <xf numFmtId="3" fontId="0" fillId="0" borderId="1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 wrapText="1"/>
      <protection/>
    </xf>
    <xf numFmtId="3" fontId="0" fillId="0" borderId="16" xfId="0" applyNumberFormat="1" applyFont="1" applyBorder="1" applyAlignment="1" applyProtection="1" quotePrefix="1">
      <alignment horizontal="left" vertical="center" wrapText="1"/>
      <protection/>
    </xf>
    <xf numFmtId="3" fontId="0" fillId="0" borderId="0" xfId="0" applyNumberFormat="1" applyFont="1" applyBorder="1" applyAlignment="1" applyProtection="1">
      <alignment horizontal="left" vertical="center" wrapText="1"/>
      <protection/>
    </xf>
    <xf numFmtId="3" fontId="0" fillId="0" borderId="16" xfId="0" applyNumberFormat="1" applyFont="1" applyBorder="1" applyAlignment="1" applyProtection="1" quotePrefix="1">
      <alignment horizontal="left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0" fillId="0" borderId="19" xfId="0" applyNumberFormat="1" applyFont="1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3" fontId="0" fillId="0" borderId="19" xfId="0" applyNumberFormat="1" applyFont="1" applyBorder="1" applyAlignment="1" applyProtection="1">
      <alignment horizontal="right" wrapText="1"/>
      <protection/>
    </xf>
    <xf numFmtId="3" fontId="0" fillId="0" borderId="20" xfId="0" applyNumberFormat="1" applyFont="1" applyBorder="1" applyAlignment="1" applyProtection="1">
      <alignment horizontal="right" wrapText="1"/>
      <protection/>
    </xf>
    <xf numFmtId="3" fontId="0" fillId="0" borderId="22" xfId="0" applyNumberFormat="1" applyFont="1" applyBorder="1" applyAlignment="1" applyProtection="1">
      <alignment horizontal="right" wrapText="1"/>
      <protection/>
    </xf>
    <xf numFmtId="3" fontId="0" fillId="0" borderId="32" xfId="0" applyNumberFormat="1" applyFont="1" applyBorder="1" applyAlignment="1" applyProtection="1">
      <alignment/>
      <protection/>
    </xf>
    <xf numFmtId="3" fontId="4" fillId="0" borderId="33" xfId="0" applyNumberFormat="1" applyFont="1" applyBorder="1" applyAlignment="1" applyProtection="1">
      <alignment horizontal="right"/>
      <protection/>
    </xf>
    <xf numFmtId="4" fontId="0" fillId="34" borderId="32" xfId="0" applyNumberFormat="1" applyFont="1" applyFill="1" applyBorder="1" applyAlignment="1" applyProtection="1">
      <alignment/>
      <protection locked="0"/>
    </xf>
    <xf numFmtId="4" fontId="0" fillId="34" borderId="66" xfId="0" applyNumberFormat="1" applyFont="1" applyFill="1" applyBorder="1" applyAlignment="1" applyProtection="1">
      <alignment/>
      <protection locked="0"/>
    </xf>
    <xf numFmtId="4" fontId="0" fillId="34" borderId="31" xfId="0" applyNumberFormat="1" applyFont="1" applyFill="1" applyBorder="1" applyAlignment="1" applyProtection="1">
      <alignment/>
      <protection locked="0"/>
    </xf>
    <xf numFmtId="4" fontId="0" fillId="34" borderId="33" xfId="0" applyNumberFormat="1" applyFont="1" applyFill="1" applyBorder="1" applyAlignment="1" applyProtection="1">
      <alignment/>
      <protection locked="0"/>
    </xf>
    <xf numFmtId="4" fontId="0" fillId="34" borderId="40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 horizontal="right"/>
      <protection/>
    </xf>
    <xf numFmtId="4" fontId="0" fillId="34" borderId="16" xfId="0" applyNumberFormat="1" applyFont="1" applyFill="1" applyBorder="1" applyAlignment="1" applyProtection="1">
      <alignment/>
      <protection/>
    </xf>
    <xf numFmtId="4" fontId="0" fillId="34" borderId="67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4" fontId="0" fillId="34" borderId="18" xfId="0" applyNumberFormat="1" applyFont="1" applyFill="1" applyBorder="1" applyAlignment="1" applyProtection="1">
      <alignment/>
      <protection locked="0"/>
    </xf>
    <xf numFmtId="4" fontId="0" fillId="34" borderId="17" xfId="0" applyNumberFormat="1" applyFont="1" applyFill="1" applyBorder="1" applyAlignment="1" applyProtection="1">
      <alignment/>
      <protection locked="0"/>
    </xf>
    <xf numFmtId="3" fontId="4" fillId="0" borderId="56" xfId="0" applyNumberFormat="1" applyFont="1" applyBorder="1" applyAlignment="1" applyProtection="1">
      <alignment horizontal="right"/>
      <protection/>
    </xf>
    <xf numFmtId="4" fontId="0" fillId="33" borderId="55" xfId="0" applyNumberFormat="1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3" fontId="4" fillId="0" borderId="39" xfId="0" applyNumberFormat="1" applyFont="1" applyBorder="1" applyAlignment="1" applyProtection="1">
      <alignment horizontal="right"/>
      <protection/>
    </xf>
    <xf numFmtId="4" fontId="0" fillId="34" borderId="38" xfId="0" applyNumberFormat="1" applyFont="1" applyFill="1" applyBorder="1" applyAlignment="1" applyProtection="1">
      <alignment/>
      <protection locked="0"/>
    </xf>
    <xf numFmtId="4" fontId="0" fillId="34" borderId="68" xfId="0" applyNumberFormat="1" applyFont="1" applyFill="1" applyBorder="1" applyAlignment="1" applyProtection="1">
      <alignment/>
      <protection locked="0"/>
    </xf>
    <xf numFmtId="4" fontId="0" fillId="34" borderId="37" xfId="0" applyNumberFormat="1" applyFont="1" applyFill="1" applyBorder="1" applyAlignment="1" applyProtection="1">
      <alignment/>
      <protection locked="0"/>
    </xf>
    <xf numFmtId="4" fontId="0" fillId="34" borderId="39" xfId="0" applyNumberFormat="1" applyFont="1" applyFill="1" applyBorder="1" applyAlignment="1" applyProtection="1">
      <alignment/>
      <protection locked="0"/>
    </xf>
    <xf numFmtId="4" fontId="0" fillId="34" borderId="50" xfId="0" applyNumberFormat="1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4" fontId="0" fillId="33" borderId="54" xfId="0" applyNumberFormat="1" applyFont="1" applyFill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right"/>
      <protection/>
    </xf>
    <xf numFmtId="4" fontId="0" fillId="0" borderId="69" xfId="0" applyNumberFormat="1" applyFont="1" applyBorder="1" applyAlignment="1" applyProtection="1">
      <alignment/>
      <protection/>
    </xf>
    <xf numFmtId="4" fontId="0" fillId="0" borderId="70" xfId="0" applyNumberFormat="1" applyFont="1" applyBorder="1" applyAlignment="1" applyProtection="1">
      <alignment/>
      <protection/>
    </xf>
    <xf numFmtId="4" fontId="0" fillId="0" borderId="71" xfId="0" applyNumberFormat="1" applyFont="1" applyBorder="1" applyAlignment="1" applyProtection="1">
      <alignment/>
      <protection/>
    </xf>
    <xf numFmtId="4" fontId="0" fillId="0" borderId="72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4" fontId="0" fillId="0" borderId="54" xfId="0" applyNumberFormat="1" applyFont="1" applyBorder="1" applyAlignment="1" applyProtection="1">
      <alignment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74" xfId="0" applyNumberFormat="1" applyFont="1" applyBorder="1" applyAlignment="1" applyProtection="1">
      <alignment/>
      <protection/>
    </xf>
    <xf numFmtId="4" fontId="0" fillId="0" borderId="75" xfId="0" applyNumberFormat="1" applyFont="1" applyBorder="1" applyAlignment="1" applyProtection="1">
      <alignment/>
      <protection/>
    </xf>
    <xf numFmtId="4" fontId="0" fillId="0" borderId="76" xfId="0" applyNumberFormat="1" applyFont="1" applyBorder="1" applyAlignment="1" applyProtection="1">
      <alignment/>
      <protection/>
    </xf>
    <xf numFmtId="4" fontId="0" fillId="0" borderId="77" xfId="0" applyNumberFormat="1" applyFont="1" applyBorder="1" applyAlignment="1" applyProtection="1">
      <alignment/>
      <protection/>
    </xf>
    <xf numFmtId="4" fontId="0" fillId="0" borderId="78" xfId="0" applyNumberFormat="1" applyFont="1" applyBorder="1" applyAlignment="1" applyProtection="1">
      <alignment/>
      <protection/>
    </xf>
    <xf numFmtId="4" fontId="0" fillId="0" borderId="58" xfId="0" applyNumberFormat="1" applyFont="1" applyBorder="1" applyAlignment="1" applyProtection="1">
      <alignment/>
      <protection/>
    </xf>
    <xf numFmtId="4" fontId="0" fillId="0" borderId="79" xfId="0" applyNumberFormat="1" applyFont="1" applyBorder="1" applyAlignment="1" applyProtection="1">
      <alignment/>
      <protection/>
    </xf>
    <xf numFmtId="4" fontId="0" fillId="0" borderId="80" xfId="0" applyNumberFormat="1" applyFont="1" applyBorder="1" applyAlignment="1" applyProtection="1">
      <alignment/>
      <protection/>
    </xf>
    <xf numFmtId="4" fontId="0" fillId="0" borderId="81" xfId="0" applyNumberFormat="1" applyFont="1" applyBorder="1" applyAlignment="1" applyProtection="1">
      <alignment/>
      <protection/>
    </xf>
    <xf numFmtId="3" fontId="0" fillId="0" borderId="45" xfId="0" applyNumberFormat="1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3" fontId="13" fillId="0" borderId="44" xfId="0" applyNumberFormat="1" applyFont="1" applyFill="1" applyBorder="1" applyAlignment="1" applyProtection="1">
      <alignment horizontal="right"/>
      <protection/>
    </xf>
    <xf numFmtId="4" fontId="0" fillId="34" borderId="82" xfId="0" applyNumberFormat="1" applyFont="1" applyFill="1" applyBorder="1" applyAlignment="1" applyProtection="1">
      <alignment/>
      <protection locked="0"/>
    </xf>
    <xf numFmtId="4" fontId="0" fillId="34" borderId="83" xfId="0" applyNumberFormat="1" applyFont="1" applyFill="1" applyBorder="1" applyAlignment="1" applyProtection="1">
      <alignment/>
      <protection locked="0"/>
    </xf>
    <xf numFmtId="4" fontId="0" fillId="34" borderId="84" xfId="0" applyNumberFormat="1" applyFont="1" applyFill="1" applyBorder="1" applyAlignment="1" applyProtection="1">
      <alignment/>
      <protection locked="0"/>
    </xf>
    <xf numFmtId="4" fontId="0" fillId="34" borderId="85" xfId="0" applyNumberFormat="1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/>
    </xf>
    <xf numFmtId="3" fontId="2" fillId="0" borderId="32" xfId="0" applyNumberFormat="1" applyFont="1" applyBorder="1" applyAlignment="1" applyProtection="1">
      <alignment horizontal="left"/>
      <protection/>
    </xf>
    <xf numFmtId="3" fontId="2" fillId="0" borderId="31" xfId="0" applyNumberFormat="1" applyFont="1" applyBorder="1" applyAlignment="1" applyProtection="1">
      <alignment horizontal="left"/>
      <protection/>
    </xf>
    <xf numFmtId="3" fontId="2" fillId="0" borderId="25" xfId="0" applyNumberFormat="1" applyFont="1" applyBorder="1" applyAlignment="1" applyProtection="1">
      <alignment horizontal="left"/>
      <protection/>
    </xf>
    <xf numFmtId="3" fontId="2" fillId="0" borderId="26" xfId="0" applyNumberFormat="1" applyFont="1" applyBorder="1" applyAlignment="1" applyProtection="1">
      <alignment horizontal="left"/>
      <protection/>
    </xf>
    <xf numFmtId="3" fontId="2" fillId="0" borderId="37" xfId="0" applyNumberFormat="1" applyFont="1" applyBorder="1" applyAlignment="1" applyProtection="1">
      <alignment horizontal="right"/>
      <protection/>
    </xf>
    <xf numFmtId="0" fontId="0" fillId="0" borderId="63" xfId="0" applyBorder="1" applyAlignment="1" applyProtection="1">
      <alignment horizontal="left" vertical="top" wrapText="1"/>
      <protection/>
    </xf>
    <xf numFmtId="0" fontId="0" fillId="0" borderId="64" xfId="0" applyBorder="1" applyAlignment="1">
      <alignment horizontal="left" vertical="top" wrapText="1"/>
    </xf>
    <xf numFmtId="0" fontId="0" fillId="0" borderId="62" xfId="0" applyBorder="1" applyAlignment="1" applyProtection="1">
      <alignment horizontal="left" vertical="top" wrapText="1"/>
      <protection/>
    </xf>
    <xf numFmtId="0" fontId="0" fillId="0" borderId="65" xfId="0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wtab" xfId="55"/>
    <cellStyle name="Normal_Table 5" xfId="56"/>
    <cellStyle name="Normal_tresul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3" width="5.140625" style="0" customWidth="1"/>
    <col min="10" max="19" width="8.57421875" style="0" customWidth="1"/>
    <col min="20" max="23" width="8.7109375" style="0" customWidth="1"/>
    <col min="26" max="26" width="8.7109375" style="0" customWidth="1"/>
    <col min="29" max="29" width="8.7109375" style="0" customWidth="1"/>
    <col min="30" max="31" width="10.140625" style="0" customWidth="1"/>
    <col min="32" max="32" width="8.7109375" style="0" customWidth="1"/>
  </cols>
  <sheetData>
    <row r="1" spans="1:3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>
      <c r="A4" s="3" t="s">
        <v>2</v>
      </c>
      <c r="B4" s="2"/>
      <c r="C4" s="2"/>
      <c r="D4" s="2"/>
      <c r="E4" s="2"/>
      <c r="F4" s="2"/>
      <c r="G4" s="2"/>
      <c r="H4" s="2"/>
      <c r="I4" s="5"/>
      <c r="J4" s="2"/>
      <c r="K4" s="2"/>
      <c r="L4" s="2"/>
      <c r="M4" s="6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>
      <c r="A6" s="3" t="s">
        <v>4</v>
      </c>
      <c r="B6" s="2"/>
      <c r="C6" s="2"/>
      <c r="D6" s="2"/>
      <c r="E6" s="2"/>
      <c r="F6" s="6"/>
      <c r="G6" s="2"/>
      <c r="H6" s="2"/>
      <c r="I6" s="2"/>
      <c r="J6" s="7"/>
      <c r="K6" s="8"/>
      <c r="L6" s="9"/>
      <c r="M6" s="4"/>
      <c r="N6" s="4"/>
      <c r="O6" s="7"/>
      <c r="P6" s="1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>
      <c r="A7" s="3"/>
      <c r="B7" s="2"/>
      <c r="C7" s="2"/>
      <c r="D7" s="2"/>
      <c r="E7" s="2"/>
      <c r="F7" s="2"/>
      <c r="G7" s="2"/>
      <c r="H7" s="2"/>
      <c r="I7" s="2"/>
      <c r="J7" s="7"/>
      <c r="K7" s="8"/>
      <c r="L7" s="9"/>
      <c r="M7" s="11"/>
      <c r="N7" s="7"/>
      <c r="O7" s="7"/>
      <c r="P7" s="1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3.5" thickBot="1">
      <c r="A8" s="2"/>
      <c r="B8" s="2"/>
      <c r="C8" s="2"/>
      <c r="D8" s="5" t="s">
        <v>65</v>
      </c>
      <c r="E8" s="2"/>
      <c r="F8" s="2"/>
      <c r="G8" s="2"/>
      <c r="H8" s="5" t="s">
        <v>65</v>
      </c>
      <c r="I8" s="2"/>
      <c r="J8" s="2"/>
      <c r="K8" s="2"/>
      <c r="L8" s="5" t="s">
        <v>65</v>
      </c>
      <c r="M8" s="2"/>
      <c r="N8" s="2"/>
      <c r="O8" s="2"/>
      <c r="P8" s="5"/>
      <c r="Q8" s="2"/>
      <c r="R8" s="2"/>
      <c r="S8" s="2"/>
      <c r="T8" s="5" t="s">
        <v>65</v>
      </c>
      <c r="U8" s="2"/>
      <c r="V8" s="2"/>
      <c r="W8" s="2"/>
      <c r="X8" s="5" t="s">
        <v>65</v>
      </c>
      <c r="Y8" s="2"/>
      <c r="Z8" s="2"/>
      <c r="AA8" s="2"/>
      <c r="AB8" s="2"/>
      <c r="AC8" s="2"/>
      <c r="AD8" s="2"/>
      <c r="AE8" s="2"/>
      <c r="AF8" s="2"/>
    </row>
    <row r="9" spans="1:32" ht="12.75">
      <c r="A9" s="12"/>
      <c r="B9" s="13"/>
      <c r="C9" s="13"/>
      <c r="D9" s="14">
        <v>1</v>
      </c>
      <c r="E9" s="13"/>
      <c r="F9" s="13"/>
      <c r="G9" s="13"/>
      <c r="H9" s="14">
        <v>2</v>
      </c>
      <c r="I9" s="13"/>
      <c r="J9" s="13"/>
      <c r="K9" s="13"/>
      <c r="L9" s="14">
        <v>3</v>
      </c>
      <c r="M9" s="13"/>
      <c r="N9" s="13"/>
      <c r="O9" s="13"/>
      <c r="P9" s="14">
        <v>4</v>
      </c>
      <c r="Q9" s="16"/>
      <c r="R9" s="16"/>
      <c r="S9" s="16"/>
      <c r="T9" s="14">
        <v>5</v>
      </c>
      <c r="U9" s="16"/>
      <c r="V9" s="13"/>
      <c r="W9" s="18"/>
      <c r="X9" s="14">
        <v>6</v>
      </c>
      <c r="Y9" s="16"/>
      <c r="Z9" s="16"/>
      <c r="AA9" s="16"/>
      <c r="AB9" s="16"/>
      <c r="AC9" s="16"/>
      <c r="AD9" s="16"/>
      <c r="AE9" s="16"/>
      <c r="AF9" s="17"/>
    </row>
    <row r="10" spans="1:32" ht="12.75">
      <c r="A10" s="19"/>
      <c r="B10" s="20"/>
      <c r="C10" s="20"/>
      <c r="D10" s="21"/>
      <c r="E10" s="20"/>
      <c r="F10" s="20"/>
      <c r="G10" s="20"/>
      <c r="H10" s="21"/>
      <c r="I10" s="20"/>
      <c r="J10" s="20"/>
      <c r="K10" s="20"/>
      <c r="L10" s="21"/>
      <c r="M10" s="20"/>
      <c r="N10" s="20"/>
      <c r="O10" s="20"/>
      <c r="P10" s="21"/>
      <c r="Q10" s="23"/>
      <c r="R10" s="23"/>
      <c r="S10" s="23"/>
      <c r="T10" s="21"/>
      <c r="U10" s="23"/>
      <c r="V10" s="20"/>
      <c r="W10" s="26"/>
      <c r="X10" s="21"/>
      <c r="Y10" s="23"/>
      <c r="Z10" s="23"/>
      <c r="AA10" s="23"/>
      <c r="AB10" s="23"/>
      <c r="AC10" s="23"/>
      <c r="AD10" s="23"/>
      <c r="AE10" s="23"/>
      <c r="AF10" s="25"/>
    </row>
    <row r="11" spans="1:32" ht="12.75">
      <c r="A11" s="19"/>
      <c r="B11" s="20"/>
      <c r="C11" s="20"/>
      <c r="D11" s="21" t="s">
        <v>6</v>
      </c>
      <c r="E11" s="20"/>
      <c r="F11" s="20"/>
      <c r="G11" s="20"/>
      <c r="H11" s="21" t="s">
        <v>7</v>
      </c>
      <c r="I11" s="20"/>
      <c r="J11" s="20"/>
      <c r="K11" s="20"/>
      <c r="L11" s="21" t="s">
        <v>8</v>
      </c>
      <c r="M11" s="20"/>
      <c r="N11" s="20"/>
      <c r="O11" s="20"/>
      <c r="P11" s="21" t="s">
        <v>9</v>
      </c>
      <c r="Q11" s="20"/>
      <c r="R11" s="20"/>
      <c r="S11" s="20"/>
      <c r="T11" s="21" t="s">
        <v>10</v>
      </c>
      <c r="U11" s="20"/>
      <c r="V11" s="20"/>
      <c r="W11" s="26"/>
      <c r="X11" s="21" t="s">
        <v>11</v>
      </c>
      <c r="Y11" s="23"/>
      <c r="Z11" s="23"/>
      <c r="AA11" s="23"/>
      <c r="AB11" s="23"/>
      <c r="AC11" s="23"/>
      <c r="AD11" s="23"/>
      <c r="AE11" s="23"/>
      <c r="AF11" s="25"/>
    </row>
    <row r="12" spans="1:32" ht="12.75">
      <c r="A12" s="19"/>
      <c r="B12" s="20"/>
      <c r="C12" s="20"/>
      <c r="D12" s="21" t="s">
        <v>12</v>
      </c>
      <c r="E12" s="20"/>
      <c r="F12" s="20"/>
      <c r="G12" s="20"/>
      <c r="H12" s="21" t="s">
        <v>13</v>
      </c>
      <c r="I12" s="20"/>
      <c r="J12" s="20"/>
      <c r="K12" s="20"/>
      <c r="L12" s="21" t="s">
        <v>14</v>
      </c>
      <c r="M12" s="20"/>
      <c r="N12" s="20"/>
      <c r="O12" s="20"/>
      <c r="P12" s="21" t="s">
        <v>15</v>
      </c>
      <c r="Q12" s="20"/>
      <c r="R12" s="20"/>
      <c r="S12" s="20"/>
      <c r="T12" s="21" t="s">
        <v>16</v>
      </c>
      <c r="U12" s="20"/>
      <c r="V12" s="20"/>
      <c r="W12" s="26"/>
      <c r="X12" s="21" t="s">
        <v>17</v>
      </c>
      <c r="Y12" s="23"/>
      <c r="Z12" s="23"/>
      <c r="AA12" s="23"/>
      <c r="AB12" s="23"/>
      <c r="AC12" s="23"/>
      <c r="AD12" s="23"/>
      <c r="AE12" s="23"/>
      <c r="AF12" s="25"/>
    </row>
    <row r="13" spans="1:32" ht="12.75">
      <c r="A13" s="19"/>
      <c r="B13" s="20"/>
      <c r="C13" s="20"/>
      <c r="D13" s="30" t="s">
        <v>18</v>
      </c>
      <c r="E13" s="31"/>
      <c r="F13" s="31"/>
      <c r="G13" s="31"/>
      <c r="H13" s="32" t="s">
        <v>19</v>
      </c>
      <c r="I13" s="31"/>
      <c r="J13" s="31"/>
      <c r="K13" s="31"/>
      <c r="L13" s="32" t="s">
        <v>20</v>
      </c>
      <c r="M13" s="31"/>
      <c r="N13" s="31"/>
      <c r="O13" s="31"/>
      <c r="P13" s="32" t="s">
        <v>21</v>
      </c>
      <c r="Q13" s="31"/>
      <c r="R13" s="31"/>
      <c r="S13" s="31"/>
      <c r="T13" s="32"/>
      <c r="U13" s="31"/>
      <c r="V13" s="31"/>
      <c r="W13" s="33"/>
      <c r="X13" s="32" t="s">
        <v>22</v>
      </c>
      <c r="Y13" s="34"/>
      <c r="Z13" s="34"/>
      <c r="AA13" s="34"/>
      <c r="AB13" s="34"/>
      <c r="AC13" s="34"/>
      <c r="AD13" s="34"/>
      <c r="AE13" s="34"/>
      <c r="AF13" s="35"/>
    </row>
    <row r="14" spans="1:32" ht="12.75">
      <c r="A14" s="19"/>
      <c r="B14" s="20"/>
      <c r="C14" s="20"/>
      <c r="D14" s="481" t="s">
        <v>23</v>
      </c>
      <c r="E14" s="482"/>
      <c r="F14" s="482"/>
      <c r="G14" s="20"/>
      <c r="H14" s="481" t="s">
        <v>23</v>
      </c>
      <c r="I14" s="482"/>
      <c r="J14" s="482"/>
      <c r="K14" s="20"/>
      <c r="L14" s="481" t="s">
        <v>23</v>
      </c>
      <c r="M14" s="482"/>
      <c r="N14" s="482"/>
      <c r="O14" s="20"/>
      <c r="P14" s="481" t="s">
        <v>23</v>
      </c>
      <c r="Q14" s="482"/>
      <c r="R14" s="482"/>
      <c r="S14" s="20"/>
      <c r="T14" s="481" t="s">
        <v>23</v>
      </c>
      <c r="U14" s="482"/>
      <c r="V14" s="482"/>
      <c r="W14" s="26"/>
      <c r="X14" s="36" t="s">
        <v>24</v>
      </c>
      <c r="Y14" s="37"/>
      <c r="Z14" s="37"/>
      <c r="AA14" s="37"/>
      <c r="AB14" s="37"/>
      <c r="AC14" s="37"/>
      <c r="AD14" s="23"/>
      <c r="AE14" s="23"/>
      <c r="AF14" s="25"/>
    </row>
    <row r="15" spans="1:32" ht="12.75">
      <c r="A15" s="19"/>
      <c r="B15" s="20"/>
      <c r="C15" s="20"/>
      <c r="D15" s="483" t="s">
        <v>25</v>
      </c>
      <c r="E15" s="484"/>
      <c r="F15" s="485"/>
      <c r="G15" s="39"/>
      <c r="H15" s="483" t="s">
        <v>25</v>
      </c>
      <c r="I15" s="484"/>
      <c r="J15" s="485"/>
      <c r="K15" s="39"/>
      <c r="L15" s="483" t="s">
        <v>25</v>
      </c>
      <c r="M15" s="484"/>
      <c r="N15" s="485"/>
      <c r="O15" s="39"/>
      <c r="P15" s="483" t="s">
        <v>25</v>
      </c>
      <c r="Q15" s="484"/>
      <c r="R15" s="485"/>
      <c r="S15" s="39"/>
      <c r="T15" s="483" t="s">
        <v>25</v>
      </c>
      <c r="U15" s="484"/>
      <c r="V15" s="485"/>
      <c r="W15" s="40"/>
      <c r="X15" s="41" t="s">
        <v>26</v>
      </c>
      <c r="Y15" s="42"/>
      <c r="Z15" s="43"/>
      <c r="AA15" s="42" t="s">
        <v>27</v>
      </c>
      <c r="AB15" s="42"/>
      <c r="AC15" s="42"/>
      <c r="AD15" s="41" t="s">
        <v>28</v>
      </c>
      <c r="AE15" s="42"/>
      <c r="AF15" s="45"/>
    </row>
    <row r="16" spans="1:32" ht="25.5">
      <c r="A16" s="46"/>
      <c r="B16" s="47"/>
      <c r="C16" s="47"/>
      <c r="D16" s="48" t="s">
        <v>29</v>
      </c>
      <c r="E16" s="49" t="s">
        <v>30</v>
      </c>
      <c r="F16" s="49" t="s">
        <v>31</v>
      </c>
      <c r="G16" s="49" t="s">
        <v>32</v>
      </c>
      <c r="H16" s="48" t="s">
        <v>29</v>
      </c>
      <c r="I16" s="49" t="s">
        <v>30</v>
      </c>
      <c r="J16" s="49" t="s">
        <v>31</v>
      </c>
      <c r="K16" s="49" t="s">
        <v>32</v>
      </c>
      <c r="L16" s="48" t="s">
        <v>29</v>
      </c>
      <c r="M16" s="49" t="s">
        <v>30</v>
      </c>
      <c r="N16" s="49" t="s">
        <v>31</v>
      </c>
      <c r="O16" s="49" t="s">
        <v>32</v>
      </c>
      <c r="P16" s="48" t="s">
        <v>29</v>
      </c>
      <c r="Q16" s="49" t="s">
        <v>30</v>
      </c>
      <c r="R16" s="49" t="s">
        <v>31</v>
      </c>
      <c r="S16" s="49" t="s">
        <v>32</v>
      </c>
      <c r="T16" s="48" t="s">
        <v>29</v>
      </c>
      <c r="U16" s="49" t="s">
        <v>30</v>
      </c>
      <c r="V16" s="49" t="s">
        <v>31</v>
      </c>
      <c r="W16" s="49" t="s">
        <v>32</v>
      </c>
      <c r="X16" s="48" t="s">
        <v>33</v>
      </c>
      <c r="Y16" s="49" t="s">
        <v>34</v>
      </c>
      <c r="Z16" s="52" t="s">
        <v>35</v>
      </c>
      <c r="AA16" s="53" t="s">
        <v>33</v>
      </c>
      <c r="AB16" s="49" t="s">
        <v>34</v>
      </c>
      <c r="AC16" s="49" t="s">
        <v>35</v>
      </c>
      <c r="AD16" s="48" t="s">
        <v>33</v>
      </c>
      <c r="AE16" s="49" t="s">
        <v>34</v>
      </c>
      <c r="AF16" s="54" t="s">
        <v>35</v>
      </c>
    </row>
    <row r="17" spans="1:32" ht="12.75">
      <c r="A17" s="55" t="s">
        <v>36</v>
      </c>
      <c r="B17" s="31" t="s">
        <v>37</v>
      </c>
      <c r="C17" s="31" t="s">
        <v>38</v>
      </c>
      <c r="D17" s="56" t="s">
        <v>39</v>
      </c>
      <c r="E17" s="57" t="s">
        <v>40</v>
      </c>
      <c r="F17" s="57" t="s">
        <v>41</v>
      </c>
      <c r="G17" s="57" t="s">
        <v>42</v>
      </c>
      <c r="H17" s="56" t="s">
        <v>39</v>
      </c>
      <c r="I17" s="57" t="s">
        <v>40</v>
      </c>
      <c r="J17" s="57" t="s">
        <v>41</v>
      </c>
      <c r="K17" s="57" t="s">
        <v>42</v>
      </c>
      <c r="L17" s="56" t="s">
        <v>39</v>
      </c>
      <c r="M17" s="57" t="s">
        <v>40</v>
      </c>
      <c r="N17" s="57" t="s">
        <v>41</v>
      </c>
      <c r="O17" s="57" t="s">
        <v>42</v>
      </c>
      <c r="P17" s="56" t="s">
        <v>39</v>
      </c>
      <c r="Q17" s="57" t="s">
        <v>40</v>
      </c>
      <c r="R17" s="57" t="s">
        <v>41</v>
      </c>
      <c r="S17" s="57" t="s">
        <v>42</v>
      </c>
      <c r="T17" s="56" t="s">
        <v>39</v>
      </c>
      <c r="U17" s="57" t="s">
        <v>40</v>
      </c>
      <c r="V17" s="57" t="s">
        <v>41</v>
      </c>
      <c r="W17" s="58" t="s">
        <v>42</v>
      </c>
      <c r="X17" s="56" t="s">
        <v>43</v>
      </c>
      <c r="Y17" s="57" t="s">
        <v>44</v>
      </c>
      <c r="Z17" s="58" t="s">
        <v>45</v>
      </c>
      <c r="AA17" s="57" t="s">
        <v>43</v>
      </c>
      <c r="AB17" s="57" t="s">
        <v>44</v>
      </c>
      <c r="AC17" s="57" t="s">
        <v>45</v>
      </c>
      <c r="AD17" s="56" t="s">
        <v>43</v>
      </c>
      <c r="AE17" s="57" t="s">
        <v>44</v>
      </c>
      <c r="AF17" s="59" t="s">
        <v>45</v>
      </c>
    </row>
    <row r="18" spans="1:32" ht="12.75">
      <c r="A18" s="60" t="s">
        <v>46</v>
      </c>
      <c r="B18" s="61"/>
      <c r="C18" s="62" t="s">
        <v>47</v>
      </c>
      <c r="D18" s="63">
        <v>0</v>
      </c>
      <c r="E18" s="64">
        <v>0</v>
      </c>
      <c r="F18" s="64">
        <v>0</v>
      </c>
      <c r="G18" s="64">
        <v>0</v>
      </c>
      <c r="H18" s="63">
        <v>0</v>
      </c>
      <c r="I18" s="64">
        <v>0</v>
      </c>
      <c r="J18" s="64">
        <v>0</v>
      </c>
      <c r="K18" s="64">
        <v>0</v>
      </c>
      <c r="L18" s="63">
        <v>0</v>
      </c>
      <c r="M18" s="64">
        <v>0</v>
      </c>
      <c r="N18" s="64">
        <v>0</v>
      </c>
      <c r="O18" s="64">
        <v>0</v>
      </c>
      <c r="P18" s="65">
        <f aca="true" t="shared" si="0" ref="P18:P37">SUM(D18,H18,L18)</f>
        <v>0</v>
      </c>
      <c r="Q18" s="66">
        <f aca="true" t="shared" si="1" ref="Q18:Q37">SUM(E18,I18,M18)</f>
        <v>0</v>
      </c>
      <c r="R18" s="66">
        <f aca="true" t="shared" si="2" ref="R18:R37">SUM(F18,J18,N18)</f>
        <v>0</v>
      </c>
      <c r="S18" s="66">
        <f aca="true" t="shared" si="3" ref="S18:S37">SUM(G18,K18,O18)</f>
        <v>0</v>
      </c>
      <c r="T18" s="63">
        <v>0</v>
      </c>
      <c r="U18" s="64">
        <v>0</v>
      </c>
      <c r="V18" s="64">
        <v>0</v>
      </c>
      <c r="W18" s="67">
        <v>0</v>
      </c>
      <c r="X18" s="68">
        <v>0</v>
      </c>
      <c r="Y18" s="69">
        <v>0</v>
      </c>
      <c r="Z18" s="70">
        <v>0</v>
      </c>
      <c r="AA18" s="69">
        <v>0</v>
      </c>
      <c r="AB18" s="69">
        <v>0</v>
      </c>
      <c r="AC18" s="69">
        <v>0</v>
      </c>
      <c r="AD18" s="71">
        <v>0</v>
      </c>
      <c r="AE18" s="72">
        <v>0</v>
      </c>
      <c r="AF18" s="73">
        <v>0</v>
      </c>
    </row>
    <row r="19" spans="1:32" ht="12.75">
      <c r="A19" s="74" t="s">
        <v>48</v>
      </c>
      <c r="B19" s="11"/>
      <c r="C19" s="75" t="s">
        <v>49</v>
      </c>
      <c r="D19" s="76">
        <v>0</v>
      </c>
      <c r="E19" s="77">
        <v>0</v>
      </c>
      <c r="F19" s="77">
        <v>0</v>
      </c>
      <c r="G19" s="77">
        <v>0</v>
      </c>
      <c r="H19" s="76">
        <v>0</v>
      </c>
      <c r="I19" s="77">
        <v>0</v>
      </c>
      <c r="J19" s="77">
        <v>0</v>
      </c>
      <c r="K19" s="77">
        <v>0</v>
      </c>
      <c r="L19" s="76">
        <v>0</v>
      </c>
      <c r="M19" s="77">
        <v>0</v>
      </c>
      <c r="N19" s="77">
        <v>0</v>
      </c>
      <c r="O19" s="77">
        <v>0</v>
      </c>
      <c r="P19" s="78">
        <f t="shared" si="0"/>
        <v>0</v>
      </c>
      <c r="Q19" s="79">
        <f t="shared" si="1"/>
        <v>0</v>
      </c>
      <c r="R19" s="79">
        <f t="shared" si="2"/>
        <v>0</v>
      </c>
      <c r="S19" s="79">
        <f t="shared" si="3"/>
        <v>0</v>
      </c>
      <c r="T19" s="76">
        <v>0</v>
      </c>
      <c r="U19" s="77">
        <v>0</v>
      </c>
      <c r="V19" s="77">
        <v>0</v>
      </c>
      <c r="W19" s="80">
        <v>0</v>
      </c>
      <c r="X19" s="71">
        <v>0</v>
      </c>
      <c r="Y19" s="72">
        <v>0</v>
      </c>
      <c r="Z19" s="81">
        <v>0</v>
      </c>
      <c r="AA19" s="72">
        <v>0</v>
      </c>
      <c r="AB19" s="72">
        <v>0</v>
      </c>
      <c r="AC19" s="72">
        <v>0</v>
      </c>
      <c r="AD19" s="82">
        <v>0</v>
      </c>
      <c r="AE19" s="83">
        <v>0</v>
      </c>
      <c r="AF19" s="84">
        <v>0</v>
      </c>
    </row>
    <row r="20" spans="1:32" ht="12.75">
      <c r="A20" s="74" t="s">
        <v>50</v>
      </c>
      <c r="B20" s="85" t="s">
        <v>51</v>
      </c>
      <c r="C20" s="85" t="s">
        <v>47</v>
      </c>
      <c r="D20" s="86">
        <v>0</v>
      </c>
      <c r="E20" s="87">
        <v>0</v>
      </c>
      <c r="F20" s="87">
        <v>0</v>
      </c>
      <c r="G20" s="87">
        <v>0</v>
      </c>
      <c r="H20" s="86">
        <v>0</v>
      </c>
      <c r="I20" s="87">
        <v>0</v>
      </c>
      <c r="J20" s="87">
        <v>0</v>
      </c>
      <c r="K20" s="87">
        <v>0</v>
      </c>
      <c r="L20" s="86">
        <v>0</v>
      </c>
      <c r="M20" s="87">
        <v>0</v>
      </c>
      <c r="N20" s="87">
        <v>0</v>
      </c>
      <c r="O20" s="87">
        <v>0</v>
      </c>
      <c r="P20" s="88">
        <f t="shared" si="0"/>
        <v>0</v>
      </c>
      <c r="Q20" s="89">
        <f t="shared" si="1"/>
        <v>0</v>
      </c>
      <c r="R20" s="89">
        <f t="shared" si="2"/>
        <v>0</v>
      </c>
      <c r="S20" s="89">
        <f t="shared" si="3"/>
        <v>0</v>
      </c>
      <c r="T20" s="86">
        <v>0</v>
      </c>
      <c r="U20" s="87">
        <v>0</v>
      </c>
      <c r="V20" s="87">
        <v>0</v>
      </c>
      <c r="W20" s="90">
        <v>0</v>
      </c>
      <c r="X20" s="91">
        <v>0</v>
      </c>
      <c r="Y20" s="92">
        <v>0</v>
      </c>
      <c r="Z20" s="93">
        <v>0</v>
      </c>
      <c r="AA20" s="92">
        <v>0</v>
      </c>
      <c r="AB20" s="92">
        <v>0</v>
      </c>
      <c r="AC20" s="92">
        <v>0</v>
      </c>
      <c r="AD20" s="71">
        <v>0</v>
      </c>
      <c r="AE20" s="72">
        <v>0</v>
      </c>
      <c r="AF20" s="73">
        <v>0</v>
      </c>
    </row>
    <row r="21" spans="1:32" ht="12.75">
      <c r="A21" s="94" t="s">
        <v>52</v>
      </c>
      <c r="B21" s="95"/>
      <c r="C21" s="96" t="s">
        <v>49</v>
      </c>
      <c r="D21" s="97">
        <v>0</v>
      </c>
      <c r="E21" s="98">
        <v>0</v>
      </c>
      <c r="F21" s="98">
        <v>0</v>
      </c>
      <c r="G21" s="98">
        <v>0</v>
      </c>
      <c r="H21" s="97">
        <v>0</v>
      </c>
      <c r="I21" s="98">
        <v>0</v>
      </c>
      <c r="J21" s="98">
        <v>0</v>
      </c>
      <c r="K21" s="98">
        <v>0</v>
      </c>
      <c r="L21" s="97">
        <v>0</v>
      </c>
      <c r="M21" s="98">
        <v>0</v>
      </c>
      <c r="N21" s="98">
        <v>0</v>
      </c>
      <c r="O21" s="98">
        <v>0</v>
      </c>
      <c r="P21" s="99">
        <f t="shared" si="0"/>
        <v>0</v>
      </c>
      <c r="Q21" s="100">
        <f t="shared" si="1"/>
        <v>0</v>
      </c>
      <c r="R21" s="100">
        <f t="shared" si="2"/>
        <v>0</v>
      </c>
      <c r="S21" s="100">
        <f t="shared" si="3"/>
        <v>0</v>
      </c>
      <c r="T21" s="97">
        <v>0</v>
      </c>
      <c r="U21" s="98">
        <v>0</v>
      </c>
      <c r="V21" s="98">
        <v>0</v>
      </c>
      <c r="W21" s="101">
        <v>0</v>
      </c>
      <c r="X21" s="102">
        <v>0</v>
      </c>
      <c r="Y21" s="103">
        <v>0</v>
      </c>
      <c r="Z21" s="104">
        <v>0</v>
      </c>
      <c r="AA21" s="103">
        <v>0</v>
      </c>
      <c r="AB21" s="103">
        <v>0</v>
      </c>
      <c r="AC21" s="103">
        <v>0</v>
      </c>
      <c r="AD21" s="71">
        <v>0</v>
      </c>
      <c r="AE21" s="72">
        <v>0</v>
      </c>
      <c r="AF21" s="73">
        <v>0</v>
      </c>
    </row>
    <row r="22" spans="1:32" ht="12.75">
      <c r="A22" s="105" t="s">
        <v>53</v>
      </c>
      <c r="B22" s="106"/>
      <c r="C22" s="107" t="s">
        <v>47</v>
      </c>
      <c r="D22" s="108">
        <v>0</v>
      </c>
      <c r="E22" s="109">
        <v>0</v>
      </c>
      <c r="F22" s="109">
        <v>0</v>
      </c>
      <c r="G22" s="109">
        <v>0</v>
      </c>
      <c r="H22" s="108">
        <v>0</v>
      </c>
      <c r="I22" s="109">
        <v>0</v>
      </c>
      <c r="J22" s="109">
        <v>0</v>
      </c>
      <c r="K22" s="109">
        <v>0</v>
      </c>
      <c r="L22" s="108">
        <v>0</v>
      </c>
      <c r="M22" s="109">
        <v>0</v>
      </c>
      <c r="N22" s="109">
        <v>0</v>
      </c>
      <c r="O22" s="109">
        <v>0</v>
      </c>
      <c r="P22" s="110">
        <f t="shared" si="0"/>
        <v>0</v>
      </c>
      <c r="Q22" s="111">
        <f t="shared" si="1"/>
        <v>0</v>
      </c>
      <c r="R22" s="111">
        <f t="shared" si="2"/>
        <v>0</v>
      </c>
      <c r="S22" s="111">
        <f t="shared" si="3"/>
        <v>0</v>
      </c>
      <c r="T22" s="108">
        <v>0</v>
      </c>
      <c r="U22" s="109">
        <v>0</v>
      </c>
      <c r="V22" s="109">
        <v>0</v>
      </c>
      <c r="W22" s="114">
        <v>0</v>
      </c>
      <c r="X22" s="108">
        <v>0</v>
      </c>
      <c r="Y22" s="109">
        <v>0</v>
      </c>
      <c r="Z22" s="114">
        <v>0</v>
      </c>
      <c r="AA22" s="109">
        <v>0</v>
      </c>
      <c r="AB22" s="109">
        <v>0</v>
      </c>
      <c r="AC22" s="109">
        <v>0</v>
      </c>
      <c r="AD22" s="108">
        <v>0</v>
      </c>
      <c r="AE22" s="109">
        <v>0</v>
      </c>
      <c r="AF22" s="115">
        <v>0</v>
      </c>
    </row>
    <row r="23" spans="1:32" ht="12.75">
      <c r="A23" s="74" t="s">
        <v>54</v>
      </c>
      <c r="B23" s="20"/>
      <c r="C23" s="39" t="s">
        <v>49</v>
      </c>
      <c r="D23" s="116">
        <v>0</v>
      </c>
      <c r="E23" s="117">
        <v>0</v>
      </c>
      <c r="F23" s="117">
        <v>0</v>
      </c>
      <c r="G23" s="117">
        <v>0</v>
      </c>
      <c r="H23" s="116">
        <v>0</v>
      </c>
      <c r="I23" s="117">
        <v>0</v>
      </c>
      <c r="J23" s="117">
        <v>0</v>
      </c>
      <c r="K23" s="117">
        <v>0</v>
      </c>
      <c r="L23" s="116">
        <v>0</v>
      </c>
      <c r="M23" s="117">
        <v>0</v>
      </c>
      <c r="N23" s="117">
        <v>0</v>
      </c>
      <c r="O23" s="117">
        <v>0</v>
      </c>
      <c r="P23" s="118">
        <f t="shared" si="0"/>
        <v>0</v>
      </c>
      <c r="Q23" s="112">
        <f t="shared" si="1"/>
        <v>0</v>
      </c>
      <c r="R23" s="112">
        <f t="shared" si="2"/>
        <v>0</v>
      </c>
      <c r="S23" s="112">
        <f t="shared" si="3"/>
        <v>0</v>
      </c>
      <c r="T23" s="116">
        <v>0</v>
      </c>
      <c r="U23" s="117">
        <v>0</v>
      </c>
      <c r="V23" s="117">
        <v>0</v>
      </c>
      <c r="W23" s="119">
        <v>0</v>
      </c>
      <c r="X23" s="116">
        <v>0</v>
      </c>
      <c r="Y23" s="117">
        <v>0</v>
      </c>
      <c r="Z23" s="119">
        <v>0</v>
      </c>
      <c r="AA23" s="117">
        <v>0</v>
      </c>
      <c r="AB23" s="117">
        <v>0</v>
      </c>
      <c r="AC23" s="117">
        <v>0</v>
      </c>
      <c r="AD23" s="120">
        <v>0</v>
      </c>
      <c r="AE23" s="121">
        <v>0</v>
      </c>
      <c r="AF23" s="122">
        <v>0</v>
      </c>
    </row>
    <row r="24" spans="1:32" ht="12.75">
      <c r="A24" s="74" t="s">
        <v>55</v>
      </c>
      <c r="B24" s="123" t="s">
        <v>51</v>
      </c>
      <c r="C24" s="123" t="s">
        <v>47</v>
      </c>
      <c r="D24" s="124">
        <v>0</v>
      </c>
      <c r="E24" s="125">
        <v>0</v>
      </c>
      <c r="F24" s="125">
        <v>0</v>
      </c>
      <c r="G24" s="125">
        <v>0</v>
      </c>
      <c r="H24" s="124">
        <v>0</v>
      </c>
      <c r="I24" s="125">
        <v>0</v>
      </c>
      <c r="J24" s="125">
        <v>0</v>
      </c>
      <c r="K24" s="125">
        <v>0</v>
      </c>
      <c r="L24" s="124">
        <v>0</v>
      </c>
      <c r="M24" s="125">
        <v>0</v>
      </c>
      <c r="N24" s="125">
        <v>0</v>
      </c>
      <c r="O24" s="125">
        <v>0</v>
      </c>
      <c r="P24" s="126">
        <f t="shared" si="0"/>
        <v>0</v>
      </c>
      <c r="Q24" s="127">
        <f t="shared" si="1"/>
        <v>0</v>
      </c>
      <c r="R24" s="127">
        <f t="shared" si="2"/>
        <v>0</v>
      </c>
      <c r="S24" s="127">
        <f t="shared" si="3"/>
        <v>0</v>
      </c>
      <c r="T24" s="124">
        <v>0</v>
      </c>
      <c r="U24" s="125">
        <v>0</v>
      </c>
      <c r="V24" s="125">
        <v>0</v>
      </c>
      <c r="W24" s="128">
        <v>0</v>
      </c>
      <c r="X24" s="124">
        <v>0</v>
      </c>
      <c r="Y24" s="125">
        <v>0</v>
      </c>
      <c r="Z24" s="128">
        <v>0</v>
      </c>
      <c r="AA24" s="125">
        <v>0</v>
      </c>
      <c r="AB24" s="125">
        <v>0</v>
      </c>
      <c r="AC24" s="125">
        <v>0</v>
      </c>
      <c r="AD24" s="116">
        <v>0</v>
      </c>
      <c r="AE24" s="117">
        <v>0</v>
      </c>
      <c r="AF24" s="129">
        <v>0</v>
      </c>
    </row>
    <row r="25" spans="1:32" ht="12.75">
      <c r="A25" s="74" t="s">
        <v>56</v>
      </c>
      <c r="B25" s="20"/>
      <c r="C25" s="39" t="s">
        <v>49</v>
      </c>
      <c r="D25" s="116">
        <v>0</v>
      </c>
      <c r="E25" s="117">
        <v>0</v>
      </c>
      <c r="F25" s="117">
        <v>0</v>
      </c>
      <c r="G25" s="117">
        <v>0</v>
      </c>
      <c r="H25" s="116">
        <v>0</v>
      </c>
      <c r="I25" s="117">
        <v>0</v>
      </c>
      <c r="J25" s="117">
        <v>0</v>
      </c>
      <c r="K25" s="117">
        <v>0</v>
      </c>
      <c r="L25" s="116">
        <v>0</v>
      </c>
      <c r="M25" s="117">
        <v>0</v>
      </c>
      <c r="N25" s="117">
        <v>0</v>
      </c>
      <c r="O25" s="117">
        <v>0</v>
      </c>
      <c r="P25" s="118">
        <f t="shared" si="0"/>
        <v>0</v>
      </c>
      <c r="Q25" s="112">
        <f t="shared" si="1"/>
        <v>0</v>
      </c>
      <c r="R25" s="112">
        <f t="shared" si="2"/>
        <v>0</v>
      </c>
      <c r="S25" s="112">
        <f t="shared" si="3"/>
        <v>0</v>
      </c>
      <c r="T25" s="116">
        <v>0</v>
      </c>
      <c r="U25" s="117">
        <v>0</v>
      </c>
      <c r="V25" s="117">
        <v>0</v>
      </c>
      <c r="W25" s="119">
        <v>0</v>
      </c>
      <c r="X25" s="116">
        <v>0</v>
      </c>
      <c r="Y25" s="117">
        <v>0</v>
      </c>
      <c r="Z25" s="119">
        <v>0</v>
      </c>
      <c r="AA25" s="117">
        <v>0</v>
      </c>
      <c r="AB25" s="117">
        <v>0</v>
      </c>
      <c r="AC25" s="117">
        <v>0</v>
      </c>
      <c r="AD25" s="130">
        <v>0</v>
      </c>
      <c r="AE25" s="131">
        <v>0</v>
      </c>
      <c r="AF25" s="132">
        <v>0</v>
      </c>
    </row>
    <row r="26" spans="1:32" ht="12.75">
      <c r="A26" s="105" t="s">
        <v>57</v>
      </c>
      <c r="B26" s="106"/>
      <c r="C26" s="107" t="s">
        <v>47</v>
      </c>
      <c r="D26" s="108">
        <v>0</v>
      </c>
      <c r="E26" s="109">
        <v>0</v>
      </c>
      <c r="F26" s="109">
        <v>0</v>
      </c>
      <c r="G26" s="109">
        <v>0</v>
      </c>
      <c r="H26" s="108">
        <v>0</v>
      </c>
      <c r="I26" s="109">
        <v>0</v>
      </c>
      <c r="J26" s="109">
        <v>0</v>
      </c>
      <c r="K26" s="109">
        <v>0</v>
      </c>
      <c r="L26" s="108">
        <v>0</v>
      </c>
      <c r="M26" s="109">
        <v>0</v>
      </c>
      <c r="N26" s="109">
        <v>0</v>
      </c>
      <c r="O26" s="109">
        <v>0</v>
      </c>
      <c r="P26" s="110">
        <f t="shared" si="0"/>
        <v>0</v>
      </c>
      <c r="Q26" s="111">
        <f t="shared" si="1"/>
        <v>0</v>
      </c>
      <c r="R26" s="111">
        <f t="shared" si="2"/>
        <v>0</v>
      </c>
      <c r="S26" s="111">
        <f t="shared" si="3"/>
        <v>0</v>
      </c>
      <c r="T26" s="108">
        <v>0</v>
      </c>
      <c r="U26" s="109">
        <v>0</v>
      </c>
      <c r="V26" s="109">
        <v>0</v>
      </c>
      <c r="W26" s="114">
        <v>0</v>
      </c>
      <c r="X26" s="108">
        <v>0</v>
      </c>
      <c r="Y26" s="109">
        <v>0</v>
      </c>
      <c r="Z26" s="114">
        <v>0</v>
      </c>
      <c r="AA26" s="109">
        <v>0</v>
      </c>
      <c r="AB26" s="109">
        <v>0</v>
      </c>
      <c r="AC26" s="109">
        <v>0</v>
      </c>
      <c r="AD26" s="116">
        <v>0</v>
      </c>
      <c r="AE26" s="117">
        <v>0</v>
      </c>
      <c r="AF26" s="129">
        <v>0</v>
      </c>
    </row>
    <row r="27" spans="1:32" ht="12.75">
      <c r="A27" s="74" t="s">
        <v>58</v>
      </c>
      <c r="B27" s="20"/>
      <c r="C27" s="39" t="s">
        <v>49</v>
      </c>
      <c r="D27" s="116">
        <v>0</v>
      </c>
      <c r="E27" s="117">
        <v>0</v>
      </c>
      <c r="F27" s="117">
        <v>0</v>
      </c>
      <c r="G27" s="117">
        <v>0</v>
      </c>
      <c r="H27" s="116">
        <v>0</v>
      </c>
      <c r="I27" s="117">
        <v>0</v>
      </c>
      <c r="J27" s="117">
        <v>0</v>
      </c>
      <c r="K27" s="117">
        <v>0</v>
      </c>
      <c r="L27" s="116">
        <v>0</v>
      </c>
      <c r="M27" s="117">
        <v>0</v>
      </c>
      <c r="N27" s="117">
        <v>0</v>
      </c>
      <c r="O27" s="117">
        <v>0</v>
      </c>
      <c r="P27" s="118">
        <f t="shared" si="0"/>
        <v>0</v>
      </c>
      <c r="Q27" s="112">
        <f t="shared" si="1"/>
        <v>0</v>
      </c>
      <c r="R27" s="112">
        <f t="shared" si="2"/>
        <v>0</v>
      </c>
      <c r="S27" s="112">
        <f t="shared" si="3"/>
        <v>0</v>
      </c>
      <c r="T27" s="116">
        <v>0</v>
      </c>
      <c r="U27" s="117">
        <v>0</v>
      </c>
      <c r="V27" s="117">
        <v>0</v>
      </c>
      <c r="W27" s="119">
        <v>0</v>
      </c>
      <c r="X27" s="116">
        <v>0</v>
      </c>
      <c r="Y27" s="117">
        <v>0</v>
      </c>
      <c r="Z27" s="119">
        <v>0</v>
      </c>
      <c r="AA27" s="117">
        <v>0</v>
      </c>
      <c r="AB27" s="117">
        <v>0</v>
      </c>
      <c r="AC27" s="117">
        <v>0</v>
      </c>
      <c r="AD27" s="120">
        <v>0</v>
      </c>
      <c r="AE27" s="121">
        <v>0</v>
      </c>
      <c r="AF27" s="122">
        <v>0</v>
      </c>
    </row>
    <row r="28" spans="1:32" ht="12.75">
      <c r="A28" s="133"/>
      <c r="B28" s="123" t="s">
        <v>51</v>
      </c>
      <c r="C28" s="123" t="s">
        <v>47</v>
      </c>
      <c r="D28" s="124">
        <v>0</v>
      </c>
      <c r="E28" s="125">
        <v>0</v>
      </c>
      <c r="F28" s="125">
        <v>0</v>
      </c>
      <c r="G28" s="125">
        <v>0</v>
      </c>
      <c r="H28" s="124">
        <v>0</v>
      </c>
      <c r="I28" s="125">
        <v>0</v>
      </c>
      <c r="J28" s="125">
        <v>0</v>
      </c>
      <c r="K28" s="125">
        <v>0</v>
      </c>
      <c r="L28" s="124">
        <v>0</v>
      </c>
      <c r="M28" s="125">
        <v>0</v>
      </c>
      <c r="N28" s="125">
        <v>0</v>
      </c>
      <c r="O28" s="125">
        <v>0</v>
      </c>
      <c r="P28" s="126">
        <f t="shared" si="0"/>
        <v>0</v>
      </c>
      <c r="Q28" s="127">
        <f t="shared" si="1"/>
        <v>0</v>
      </c>
      <c r="R28" s="127">
        <f t="shared" si="2"/>
        <v>0</v>
      </c>
      <c r="S28" s="127">
        <f t="shared" si="3"/>
        <v>0</v>
      </c>
      <c r="T28" s="124">
        <v>0</v>
      </c>
      <c r="U28" s="125">
        <v>0</v>
      </c>
      <c r="V28" s="125">
        <v>0</v>
      </c>
      <c r="W28" s="128">
        <v>0</v>
      </c>
      <c r="X28" s="124">
        <v>0</v>
      </c>
      <c r="Y28" s="125">
        <v>0</v>
      </c>
      <c r="Z28" s="128">
        <v>0</v>
      </c>
      <c r="AA28" s="125">
        <v>0</v>
      </c>
      <c r="AB28" s="125">
        <v>0</v>
      </c>
      <c r="AC28" s="125">
        <v>0</v>
      </c>
      <c r="AD28" s="116">
        <v>0</v>
      </c>
      <c r="AE28" s="117">
        <v>0</v>
      </c>
      <c r="AF28" s="129">
        <v>0</v>
      </c>
    </row>
    <row r="29" spans="1:32" ht="12.75">
      <c r="A29" s="19"/>
      <c r="B29" s="20"/>
      <c r="C29" s="39" t="s">
        <v>49</v>
      </c>
      <c r="D29" s="116">
        <v>0</v>
      </c>
      <c r="E29" s="117">
        <v>0</v>
      </c>
      <c r="F29" s="117">
        <v>0</v>
      </c>
      <c r="G29" s="117">
        <v>0</v>
      </c>
      <c r="H29" s="116">
        <v>0</v>
      </c>
      <c r="I29" s="117">
        <v>0</v>
      </c>
      <c r="J29" s="117">
        <v>0</v>
      </c>
      <c r="K29" s="117">
        <v>0</v>
      </c>
      <c r="L29" s="116">
        <v>0</v>
      </c>
      <c r="M29" s="117">
        <v>0</v>
      </c>
      <c r="N29" s="117">
        <v>0</v>
      </c>
      <c r="O29" s="117">
        <v>0</v>
      </c>
      <c r="P29" s="118">
        <f t="shared" si="0"/>
        <v>0</v>
      </c>
      <c r="Q29" s="112">
        <f t="shared" si="1"/>
        <v>0</v>
      </c>
      <c r="R29" s="112">
        <f t="shared" si="2"/>
        <v>0</v>
      </c>
      <c r="S29" s="112">
        <f t="shared" si="3"/>
        <v>0</v>
      </c>
      <c r="T29" s="116">
        <v>0</v>
      </c>
      <c r="U29" s="117">
        <v>0</v>
      </c>
      <c r="V29" s="117">
        <v>0</v>
      </c>
      <c r="W29" s="119">
        <v>0</v>
      </c>
      <c r="X29" s="116">
        <v>0</v>
      </c>
      <c r="Y29" s="117">
        <v>0</v>
      </c>
      <c r="Z29" s="119">
        <v>0</v>
      </c>
      <c r="AA29" s="117">
        <v>0</v>
      </c>
      <c r="AB29" s="117">
        <v>0</v>
      </c>
      <c r="AC29" s="117">
        <v>0</v>
      </c>
      <c r="AD29" s="116">
        <v>0</v>
      </c>
      <c r="AE29" s="117">
        <v>0</v>
      </c>
      <c r="AF29" s="129">
        <v>0</v>
      </c>
    </row>
    <row r="30" spans="1:32" ht="12.75">
      <c r="A30" s="105" t="s">
        <v>59</v>
      </c>
      <c r="B30" s="106"/>
      <c r="C30" s="107" t="s">
        <v>47</v>
      </c>
      <c r="D30" s="108">
        <v>0</v>
      </c>
      <c r="E30" s="109">
        <v>0</v>
      </c>
      <c r="F30" s="109">
        <v>0</v>
      </c>
      <c r="G30" s="109">
        <v>0</v>
      </c>
      <c r="H30" s="108">
        <v>0</v>
      </c>
      <c r="I30" s="109">
        <v>0</v>
      </c>
      <c r="J30" s="109">
        <v>0</v>
      </c>
      <c r="K30" s="109">
        <v>0</v>
      </c>
      <c r="L30" s="108">
        <v>0</v>
      </c>
      <c r="M30" s="109">
        <v>0</v>
      </c>
      <c r="N30" s="109">
        <v>0</v>
      </c>
      <c r="O30" s="109">
        <v>0</v>
      </c>
      <c r="P30" s="110">
        <f t="shared" si="0"/>
        <v>0</v>
      </c>
      <c r="Q30" s="111">
        <f t="shared" si="1"/>
        <v>0</v>
      </c>
      <c r="R30" s="111">
        <f t="shared" si="2"/>
        <v>0</v>
      </c>
      <c r="S30" s="111">
        <f t="shared" si="3"/>
        <v>0</v>
      </c>
      <c r="T30" s="108">
        <v>0</v>
      </c>
      <c r="U30" s="109">
        <v>0</v>
      </c>
      <c r="V30" s="109">
        <v>0</v>
      </c>
      <c r="W30" s="114">
        <v>0</v>
      </c>
      <c r="X30" s="108">
        <v>0</v>
      </c>
      <c r="Y30" s="109">
        <v>0</v>
      </c>
      <c r="Z30" s="114">
        <v>0</v>
      </c>
      <c r="AA30" s="109">
        <v>0</v>
      </c>
      <c r="AB30" s="109">
        <v>0</v>
      </c>
      <c r="AC30" s="109">
        <v>0</v>
      </c>
      <c r="AD30" s="108">
        <v>0</v>
      </c>
      <c r="AE30" s="109">
        <v>0</v>
      </c>
      <c r="AF30" s="115">
        <v>0</v>
      </c>
    </row>
    <row r="31" spans="1:32" ht="12.75">
      <c r="A31" s="19"/>
      <c r="B31" s="20"/>
      <c r="C31" s="39" t="s">
        <v>49</v>
      </c>
      <c r="D31" s="116">
        <v>0</v>
      </c>
      <c r="E31" s="117">
        <v>0</v>
      </c>
      <c r="F31" s="117">
        <v>0</v>
      </c>
      <c r="G31" s="117">
        <v>0</v>
      </c>
      <c r="H31" s="116">
        <v>0</v>
      </c>
      <c r="I31" s="117">
        <v>0</v>
      </c>
      <c r="J31" s="117">
        <v>0</v>
      </c>
      <c r="K31" s="117">
        <v>0</v>
      </c>
      <c r="L31" s="116">
        <v>0</v>
      </c>
      <c r="M31" s="117">
        <v>0</v>
      </c>
      <c r="N31" s="117">
        <v>0</v>
      </c>
      <c r="O31" s="117">
        <v>0</v>
      </c>
      <c r="P31" s="118">
        <f t="shared" si="0"/>
        <v>0</v>
      </c>
      <c r="Q31" s="112">
        <f t="shared" si="1"/>
        <v>0</v>
      </c>
      <c r="R31" s="112">
        <f t="shared" si="2"/>
        <v>0</v>
      </c>
      <c r="S31" s="112">
        <f t="shared" si="3"/>
        <v>0</v>
      </c>
      <c r="T31" s="116">
        <v>0</v>
      </c>
      <c r="U31" s="117">
        <v>0</v>
      </c>
      <c r="V31" s="117">
        <v>0</v>
      </c>
      <c r="W31" s="119">
        <v>0</v>
      </c>
      <c r="X31" s="116">
        <v>0</v>
      </c>
      <c r="Y31" s="117">
        <v>0</v>
      </c>
      <c r="Z31" s="119">
        <v>0</v>
      </c>
      <c r="AA31" s="117">
        <v>0</v>
      </c>
      <c r="AB31" s="117">
        <v>0</v>
      </c>
      <c r="AC31" s="117">
        <v>0</v>
      </c>
      <c r="AD31" s="120">
        <v>0</v>
      </c>
      <c r="AE31" s="121">
        <v>0</v>
      </c>
      <c r="AF31" s="122">
        <v>0</v>
      </c>
    </row>
    <row r="32" spans="1:32" ht="12.75">
      <c r="A32" s="19"/>
      <c r="B32" s="123" t="s">
        <v>51</v>
      </c>
      <c r="C32" s="123" t="s">
        <v>47</v>
      </c>
      <c r="D32" s="124">
        <v>0</v>
      </c>
      <c r="E32" s="125">
        <v>0</v>
      </c>
      <c r="F32" s="125">
        <v>0</v>
      </c>
      <c r="G32" s="125">
        <v>0</v>
      </c>
      <c r="H32" s="124">
        <v>0</v>
      </c>
      <c r="I32" s="125">
        <v>0</v>
      </c>
      <c r="J32" s="125">
        <v>0</v>
      </c>
      <c r="K32" s="125">
        <v>0</v>
      </c>
      <c r="L32" s="124">
        <v>0</v>
      </c>
      <c r="M32" s="125">
        <v>0</v>
      </c>
      <c r="N32" s="125">
        <v>0</v>
      </c>
      <c r="O32" s="125">
        <v>0</v>
      </c>
      <c r="P32" s="126">
        <f t="shared" si="0"/>
        <v>0</v>
      </c>
      <c r="Q32" s="127">
        <f t="shared" si="1"/>
        <v>0</v>
      </c>
      <c r="R32" s="127">
        <f t="shared" si="2"/>
        <v>0</v>
      </c>
      <c r="S32" s="127">
        <f t="shared" si="3"/>
        <v>0</v>
      </c>
      <c r="T32" s="124">
        <v>0</v>
      </c>
      <c r="U32" s="125">
        <v>0</v>
      </c>
      <c r="V32" s="125">
        <v>0</v>
      </c>
      <c r="W32" s="128">
        <v>0</v>
      </c>
      <c r="X32" s="124">
        <v>0</v>
      </c>
      <c r="Y32" s="125">
        <v>0</v>
      </c>
      <c r="Z32" s="128">
        <v>0</v>
      </c>
      <c r="AA32" s="125">
        <v>0</v>
      </c>
      <c r="AB32" s="125">
        <v>0</v>
      </c>
      <c r="AC32" s="125">
        <v>0</v>
      </c>
      <c r="AD32" s="116">
        <v>0</v>
      </c>
      <c r="AE32" s="117">
        <v>0</v>
      </c>
      <c r="AF32" s="129">
        <v>0</v>
      </c>
    </row>
    <row r="33" spans="1:32" ht="12.75">
      <c r="A33" s="19"/>
      <c r="B33" s="20"/>
      <c r="C33" s="39" t="s">
        <v>49</v>
      </c>
      <c r="D33" s="116">
        <v>0</v>
      </c>
      <c r="E33" s="117">
        <v>0</v>
      </c>
      <c r="F33" s="117">
        <v>0</v>
      </c>
      <c r="G33" s="117">
        <v>0</v>
      </c>
      <c r="H33" s="116">
        <v>0</v>
      </c>
      <c r="I33" s="117">
        <v>0</v>
      </c>
      <c r="J33" s="117">
        <v>0</v>
      </c>
      <c r="K33" s="117">
        <v>0</v>
      </c>
      <c r="L33" s="116">
        <v>0</v>
      </c>
      <c r="M33" s="117">
        <v>0</v>
      </c>
      <c r="N33" s="117">
        <v>0</v>
      </c>
      <c r="O33" s="117">
        <v>0</v>
      </c>
      <c r="P33" s="118">
        <f t="shared" si="0"/>
        <v>0</v>
      </c>
      <c r="Q33" s="112">
        <f t="shared" si="1"/>
        <v>0</v>
      </c>
      <c r="R33" s="112">
        <f t="shared" si="2"/>
        <v>0</v>
      </c>
      <c r="S33" s="112">
        <f t="shared" si="3"/>
        <v>0</v>
      </c>
      <c r="T33" s="116">
        <v>0</v>
      </c>
      <c r="U33" s="117">
        <v>0</v>
      </c>
      <c r="V33" s="117">
        <v>0</v>
      </c>
      <c r="W33" s="119">
        <v>0</v>
      </c>
      <c r="X33" s="116">
        <v>0</v>
      </c>
      <c r="Y33" s="117">
        <v>0</v>
      </c>
      <c r="Z33" s="119">
        <v>0</v>
      </c>
      <c r="AA33" s="117">
        <v>0</v>
      </c>
      <c r="AB33" s="117">
        <v>0</v>
      </c>
      <c r="AC33" s="117">
        <v>0</v>
      </c>
      <c r="AD33" s="130">
        <v>0</v>
      </c>
      <c r="AE33" s="131">
        <v>0</v>
      </c>
      <c r="AF33" s="132">
        <v>0</v>
      </c>
    </row>
    <row r="34" spans="1:32" ht="12.75">
      <c r="A34" s="105" t="s">
        <v>60</v>
      </c>
      <c r="B34" s="106"/>
      <c r="C34" s="107" t="s">
        <v>47</v>
      </c>
      <c r="D34" s="108">
        <v>0</v>
      </c>
      <c r="E34" s="109">
        <v>0</v>
      </c>
      <c r="F34" s="109">
        <v>0</v>
      </c>
      <c r="G34" s="109">
        <v>0</v>
      </c>
      <c r="H34" s="108">
        <v>0</v>
      </c>
      <c r="I34" s="109">
        <v>0</v>
      </c>
      <c r="J34" s="109">
        <v>0</v>
      </c>
      <c r="K34" s="109">
        <v>0</v>
      </c>
      <c r="L34" s="108">
        <v>0</v>
      </c>
      <c r="M34" s="109">
        <v>0</v>
      </c>
      <c r="N34" s="109">
        <v>0</v>
      </c>
      <c r="O34" s="109">
        <v>0</v>
      </c>
      <c r="P34" s="110">
        <f t="shared" si="0"/>
        <v>0</v>
      </c>
      <c r="Q34" s="111">
        <f t="shared" si="1"/>
        <v>0</v>
      </c>
      <c r="R34" s="111">
        <f t="shared" si="2"/>
        <v>0</v>
      </c>
      <c r="S34" s="111">
        <f t="shared" si="3"/>
        <v>0</v>
      </c>
      <c r="T34" s="108">
        <v>0</v>
      </c>
      <c r="U34" s="109">
        <v>0</v>
      </c>
      <c r="V34" s="109">
        <v>0</v>
      </c>
      <c r="W34" s="114">
        <v>0</v>
      </c>
      <c r="X34" s="108">
        <v>0</v>
      </c>
      <c r="Y34" s="109">
        <v>0</v>
      </c>
      <c r="Z34" s="114">
        <v>0</v>
      </c>
      <c r="AA34" s="109">
        <v>0</v>
      </c>
      <c r="AB34" s="109">
        <v>0</v>
      </c>
      <c r="AC34" s="109">
        <v>0</v>
      </c>
      <c r="AD34" s="116">
        <v>0</v>
      </c>
      <c r="AE34" s="117">
        <v>0</v>
      </c>
      <c r="AF34" s="129">
        <v>0</v>
      </c>
    </row>
    <row r="35" spans="1:32" ht="12.75">
      <c r="A35" s="19"/>
      <c r="B35" s="20"/>
      <c r="C35" s="39" t="s">
        <v>49</v>
      </c>
      <c r="D35" s="116">
        <v>0</v>
      </c>
      <c r="E35" s="117">
        <v>0</v>
      </c>
      <c r="F35" s="117">
        <v>0</v>
      </c>
      <c r="G35" s="117">
        <v>0</v>
      </c>
      <c r="H35" s="116">
        <v>0</v>
      </c>
      <c r="I35" s="117">
        <v>0</v>
      </c>
      <c r="J35" s="117">
        <v>0</v>
      </c>
      <c r="K35" s="117">
        <v>0</v>
      </c>
      <c r="L35" s="116">
        <v>0</v>
      </c>
      <c r="M35" s="117">
        <v>0</v>
      </c>
      <c r="N35" s="117">
        <v>0</v>
      </c>
      <c r="O35" s="117">
        <v>0</v>
      </c>
      <c r="P35" s="118">
        <f t="shared" si="0"/>
        <v>0</v>
      </c>
      <c r="Q35" s="112">
        <f t="shared" si="1"/>
        <v>0</v>
      </c>
      <c r="R35" s="112">
        <f t="shared" si="2"/>
        <v>0</v>
      </c>
      <c r="S35" s="112">
        <f t="shared" si="3"/>
        <v>0</v>
      </c>
      <c r="T35" s="116">
        <v>0</v>
      </c>
      <c r="U35" s="117">
        <v>0</v>
      </c>
      <c r="V35" s="117">
        <v>0</v>
      </c>
      <c r="W35" s="119">
        <v>0</v>
      </c>
      <c r="X35" s="116">
        <v>0</v>
      </c>
      <c r="Y35" s="117">
        <v>0</v>
      </c>
      <c r="Z35" s="119">
        <v>0</v>
      </c>
      <c r="AA35" s="117">
        <v>0</v>
      </c>
      <c r="AB35" s="117">
        <v>0</v>
      </c>
      <c r="AC35" s="117">
        <v>0</v>
      </c>
      <c r="AD35" s="120">
        <v>0</v>
      </c>
      <c r="AE35" s="121">
        <v>0</v>
      </c>
      <c r="AF35" s="122">
        <v>0</v>
      </c>
    </row>
    <row r="36" spans="1:32" ht="12.75">
      <c r="A36" s="19"/>
      <c r="B36" s="123" t="s">
        <v>51</v>
      </c>
      <c r="C36" s="123" t="s">
        <v>47</v>
      </c>
      <c r="D36" s="124">
        <v>0</v>
      </c>
      <c r="E36" s="125">
        <v>0</v>
      </c>
      <c r="F36" s="125">
        <v>0</v>
      </c>
      <c r="G36" s="125">
        <v>0</v>
      </c>
      <c r="H36" s="124">
        <v>0</v>
      </c>
      <c r="I36" s="125">
        <v>0</v>
      </c>
      <c r="J36" s="125">
        <v>0</v>
      </c>
      <c r="K36" s="125">
        <v>0</v>
      </c>
      <c r="L36" s="124">
        <v>0</v>
      </c>
      <c r="M36" s="125">
        <v>0</v>
      </c>
      <c r="N36" s="125">
        <v>0</v>
      </c>
      <c r="O36" s="125">
        <v>0</v>
      </c>
      <c r="P36" s="126">
        <f t="shared" si="0"/>
        <v>0</v>
      </c>
      <c r="Q36" s="127">
        <f t="shared" si="1"/>
        <v>0</v>
      </c>
      <c r="R36" s="127">
        <f t="shared" si="2"/>
        <v>0</v>
      </c>
      <c r="S36" s="127">
        <f t="shared" si="3"/>
        <v>0</v>
      </c>
      <c r="T36" s="124">
        <v>0</v>
      </c>
      <c r="U36" s="125">
        <v>0</v>
      </c>
      <c r="V36" s="125">
        <v>0</v>
      </c>
      <c r="W36" s="128">
        <v>0</v>
      </c>
      <c r="X36" s="124">
        <v>0</v>
      </c>
      <c r="Y36" s="125">
        <v>0</v>
      </c>
      <c r="Z36" s="128">
        <v>0</v>
      </c>
      <c r="AA36" s="125">
        <v>0</v>
      </c>
      <c r="AB36" s="125">
        <v>0</v>
      </c>
      <c r="AC36" s="125">
        <v>0</v>
      </c>
      <c r="AD36" s="116">
        <v>0</v>
      </c>
      <c r="AE36" s="117">
        <v>0</v>
      </c>
      <c r="AF36" s="129">
        <v>0</v>
      </c>
    </row>
    <row r="37" spans="1:32" ht="12.75">
      <c r="A37" s="19"/>
      <c r="B37" s="20"/>
      <c r="C37" s="39" t="s">
        <v>49</v>
      </c>
      <c r="D37" s="116">
        <v>0</v>
      </c>
      <c r="E37" s="117">
        <v>0</v>
      </c>
      <c r="F37" s="117">
        <v>0</v>
      </c>
      <c r="G37" s="117">
        <v>0</v>
      </c>
      <c r="H37" s="116">
        <v>0</v>
      </c>
      <c r="I37" s="117">
        <v>0</v>
      </c>
      <c r="J37" s="117">
        <v>0</v>
      </c>
      <c r="K37" s="117">
        <v>0</v>
      </c>
      <c r="L37" s="116">
        <v>0</v>
      </c>
      <c r="M37" s="117">
        <v>0</v>
      </c>
      <c r="N37" s="117">
        <v>0</v>
      </c>
      <c r="O37" s="117">
        <v>0</v>
      </c>
      <c r="P37" s="118">
        <f t="shared" si="0"/>
        <v>0</v>
      </c>
      <c r="Q37" s="112">
        <f t="shared" si="1"/>
        <v>0</v>
      </c>
      <c r="R37" s="112">
        <f t="shared" si="2"/>
        <v>0</v>
      </c>
      <c r="S37" s="112">
        <f t="shared" si="3"/>
        <v>0</v>
      </c>
      <c r="T37" s="116">
        <v>0</v>
      </c>
      <c r="U37" s="117">
        <v>0</v>
      </c>
      <c r="V37" s="117">
        <v>0</v>
      </c>
      <c r="W37" s="119">
        <v>0</v>
      </c>
      <c r="X37" s="116">
        <v>0</v>
      </c>
      <c r="Y37" s="117">
        <v>0</v>
      </c>
      <c r="Z37" s="119">
        <v>0</v>
      </c>
      <c r="AA37" s="117">
        <v>0</v>
      </c>
      <c r="AB37" s="117">
        <v>0</v>
      </c>
      <c r="AC37" s="117">
        <v>0</v>
      </c>
      <c r="AD37" s="116">
        <v>0</v>
      </c>
      <c r="AE37" s="117">
        <v>0</v>
      </c>
      <c r="AF37" s="129">
        <v>0</v>
      </c>
    </row>
    <row r="38" spans="1:32" ht="12.75">
      <c r="A38" s="105" t="s">
        <v>61</v>
      </c>
      <c r="B38" s="106"/>
      <c r="C38" s="107" t="s">
        <v>47</v>
      </c>
      <c r="D38" s="134"/>
      <c r="E38" s="135"/>
      <c r="F38" s="109">
        <v>0</v>
      </c>
      <c r="G38" s="109">
        <v>0</v>
      </c>
      <c r="H38" s="136"/>
      <c r="I38" s="135"/>
      <c r="J38" s="109">
        <v>0</v>
      </c>
      <c r="K38" s="109">
        <v>0</v>
      </c>
      <c r="L38" s="136"/>
      <c r="M38" s="135"/>
      <c r="N38" s="109">
        <v>0</v>
      </c>
      <c r="O38" s="109">
        <v>0</v>
      </c>
      <c r="P38" s="136"/>
      <c r="Q38" s="135"/>
      <c r="R38" s="111">
        <f>SUM(F38,J38,N38)</f>
        <v>0</v>
      </c>
      <c r="S38" s="111">
        <f>SUM(G38,K38,O38)</f>
        <v>0</v>
      </c>
      <c r="T38" s="136"/>
      <c r="U38" s="135"/>
      <c r="V38" s="109">
        <v>0</v>
      </c>
      <c r="W38" s="114">
        <v>0</v>
      </c>
      <c r="X38" s="137"/>
      <c r="Y38" s="138"/>
      <c r="Z38" s="139"/>
      <c r="AA38" s="138"/>
      <c r="AB38" s="138"/>
      <c r="AC38" s="138"/>
      <c r="AD38" s="137"/>
      <c r="AE38" s="138"/>
      <c r="AF38" s="140"/>
    </row>
    <row r="39" spans="1:32" ht="12.75">
      <c r="A39" s="141"/>
      <c r="B39" s="142"/>
      <c r="C39" s="39" t="s">
        <v>49</v>
      </c>
      <c r="D39" s="143"/>
      <c r="E39" s="144"/>
      <c r="F39" s="117">
        <v>0</v>
      </c>
      <c r="G39" s="117">
        <v>0</v>
      </c>
      <c r="H39" s="145"/>
      <c r="I39" s="146"/>
      <c r="J39" s="117">
        <v>0</v>
      </c>
      <c r="K39" s="117">
        <v>0</v>
      </c>
      <c r="L39" s="145"/>
      <c r="M39" s="146"/>
      <c r="N39" s="117">
        <v>0</v>
      </c>
      <c r="O39" s="117">
        <v>0</v>
      </c>
      <c r="P39" s="145"/>
      <c r="Q39" s="146"/>
      <c r="R39" s="112">
        <f>SUM(F39,J39,N39)</f>
        <v>0</v>
      </c>
      <c r="S39" s="112">
        <f>SUM(G39,K39,O39)</f>
        <v>0</v>
      </c>
      <c r="T39" s="145"/>
      <c r="U39" s="146"/>
      <c r="V39" s="117">
        <v>0</v>
      </c>
      <c r="W39" s="119">
        <v>0</v>
      </c>
      <c r="X39" s="149"/>
      <c r="Y39" s="150"/>
      <c r="Z39" s="151"/>
      <c r="AA39" s="150"/>
      <c r="AB39" s="150"/>
      <c r="AC39" s="150"/>
      <c r="AD39" s="152"/>
      <c r="AE39" s="153"/>
      <c r="AF39" s="154"/>
    </row>
    <row r="40" spans="1:32" ht="12.75">
      <c r="A40" s="133"/>
      <c r="B40" s="123" t="s">
        <v>51</v>
      </c>
      <c r="C40" s="123" t="s">
        <v>47</v>
      </c>
      <c r="D40" s="155"/>
      <c r="E40" s="156"/>
      <c r="F40" s="157"/>
      <c r="G40" s="157"/>
      <c r="H40" s="158"/>
      <c r="I40" s="159"/>
      <c r="J40" s="157"/>
      <c r="K40" s="157"/>
      <c r="L40" s="158"/>
      <c r="M40" s="159"/>
      <c r="N40" s="157"/>
      <c r="O40" s="157"/>
      <c r="P40" s="158"/>
      <c r="Q40" s="159"/>
      <c r="R40" s="157"/>
      <c r="S40" s="157"/>
      <c r="T40" s="158"/>
      <c r="U40" s="159"/>
      <c r="V40" s="157"/>
      <c r="W40" s="160"/>
      <c r="X40" s="161"/>
      <c r="Y40" s="157"/>
      <c r="Z40" s="160"/>
      <c r="AA40" s="157"/>
      <c r="AB40" s="157"/>
      <c r="AC40" s="157"/>
      <c r="AD40" s="149"/>
      <c r="AE40" s="150"/>
      <c r="AF40" s="162"/>
    </row>
    <row r="41" spans="1:32" ht="12.75">
      <c r="A41" s="19"/>
      <c r="B41" s="20"/>
      <c r="C41" s="39" t="s">
        <v>49</v>
      </c>
      <c r="D41" s="143"/>
      <c r="E41" s="144"/>
      <c r="F41" s="150"/>
      <c r="G41" s="150"/>
      <c r="H41" s="145"/>
      <c r="I41" s="146"/>
      <c r="J41" s="150"/>
      <c r="K41" s="150"/>
      <c r="L41" s="145"/>
      <c r="M41" s="146"/>
      <c r="N41" s="150"/>
      <c r="O41" s="150"/>
      <c r="P41" s="145"/>
      <c r="Q41" s="146"/>
      <c r="R41" s="150"/>
      <c r="S41" s="150"/>
      <c r="T41" s="145"/>
      <c r="U41" s="146"/>
      <c r="V41" s="150"/>
      <c r="W41" s="151"/>
      <c r="X41" s="149"/>
      <c r="Y41" s="150"/>
      <c r="Z41" s="151"/>
      <c r="AA41" s="150"/>
      <c r="AB41" s="150"/>
      <c r="AC41" s="150"/>
      <c r="AD41" s="165"/>
      <c r="AE41" s="166"/>
      <c r="AF41" s="167"/>
    </row>
    <row r="42" spans="1:32" ht="12.75">
      <c r="A42" s="105" t="s">
        <v>62</v>
      </c>
      <c r="B42" s="106"/>
      <c r="C42" s="107" t="s">
        <v>47</v>
      </c>
      <c r="D42" s="134"/>
      <c r="E42" s="168"/>
      <c r="F42" s="109">
        <v>0</v>
      </c>
      <c r="G42" s="109">
        <v>0</v>
      </c>
      <c r="H42" s="136"/>
      <c r="I42" s="135"/>
      <c r="J42" s="109">
        <v>0</v>
      </c>
      <c r="K42" s="109">
        <v>0</v>
      </c>
      <c r="L42" s="136"/>
      <c r="M42" s="135"/>
      <c r="N42" s="109">
        <v>0</v>
      </c>
      <c r="O42" s="109">
        <v>0</v>
      </c>
      <c r="P42" s="136"/>
      <c r="Q42" s="135"/>
      <c r="R42" s="111">
        <f aca="true" t="shared" si="4" ref="R42:S45">SUM(F42,J42,N42)</f>
        <v>0</v>
      </c>
      <c r="S42" s="111">
        <f t="shared" si="4"/>
        <v>0</v>
      </c>
      <c r="T42" s="136"/>
      <c r="U42" s="135"/>
      <c r="V42" s="109">
        <v>0</v>
      </c>
      <c r="W42" s="114">
        <v>0</v>
      </c>
      <c r="X42" s="137"/>
      <c r="Y42" s="138"/>
      <c r="Z42" s="139"/>
      <c r="AA42" s="138"/>
      <c r="AB42" s="138"/>
      <c r="AC42" s="138"/>
      <c r="AD42" s="149"/>
      <c r="AE42" s="150"/>
      <c r="AF42" s="162"/>
    </row>
    <row r="43" spans="1:32" ht="12.75">
      <c r="A43" s="19"/>
      <c r="B43" s="20"/>
      <c r="C43" s="39" t="s">
        <v>49</v>
      </c>
      <c r="D43" s="143"/>
      <c r="E43" s="144"/>
      <c r="F43" s="117">
        <v>0</v>
      </c>
      <c r="G43" s="117">
        <v>0</v>
      </c>
      <c r="H43" s="145"/>
      <c r="I43" s="146"/>
      <c r="J43" s="117">
        <v>0</v>
      </c>
      <c r="K43" s="117">
        <v>0</v>
      </c>
      <c r="L43" s="145"/>
      <c r="M43" s="146"/>
      <c r="N43" s="117">
        <v>0</v>
      </c>
      <c r="O43" s="117">
        <v>0</v>
      </c>
      <c r="P43" s="145"/>
      <c r="Q43" s="146"/>
      <c r="R43" s="112">
        <f t="shared" si="4"/>
        <v>0</v>
      </c>
      <c r="S43" s="112">
        <f t="shared" si="4"/>
        <v>0</v>
      </c>
      <c r="T43" s="145"/>
      <c r="U43" s="146"/>
      <c r="V43" s="117">
        <v>0</v>
      </c>
      <c r="W43" s="119">
        <v>0</v>
      </c>
      <c r="X43" s="149"/>
      <c r="Y43" s="150"/>
      <c r="Z43" s="151"/>
      <c r="AA43" s="150"/>
      <c r="AB43" s="150"/>
      <c r="AC43" s="150"/>
      <c r="AD43" s="152"/>
      <c r="AE43" s="153"/>
      <c r="AF43" s="154"/>
    </row>
    <row r="44" spans="1:32" ht="12.75">
      <c r="A44" s="133"/>
      <c r="B44" s="123" t="s">
        <v>51</v>
      </c>
      <c r="C44" s="123" t="s">
        <v>47</v>
      </c>
      <c r="D44" s="155"/>
      <c r="E44" s="156"/>
      <c r="F44" s="125">
        <v>0</v>
      </c>
      <c r="G44" s="125">
        <v>0</v>
      </c>
      <c r="H44" s="158"/>
      <c r="I44" s="159"/>
      <c r="J44" s="125">
        <v>0</v>
      </c>
      <c r="K44" s="125">
        <v>0</v>
      </c>
      <c r="L44" s="158"/>
      <c r="M44" s="159"/>
      <c r="N44" s="125">
        <v>0</v>
      </c>
      <c r="O44" s="125">
        <v>0</v>
      </c>
      <c r="P44" s="158"/>
      <c r="Q44" s="159"/>
      <c r="R44" s="127">
        <f t="shared" si="4"/>
        <v>0</v>
      </c>
      <c r="S44" s="127">
        <f t="shared" si="4"/>
        <v>0</v>
      </c>
      <c r="T44" s="158"/>
      <c r="U44" s="159"/>
      <c r="V44" s="125">
        <v>0</v>
      </c>
      <c r="W44" s="128">
        <v>0</v>
      </c>
      <c r="X44" s="161"/>
      <c r="Y44" s="157"/>
      <c r="Z44" s="160"/>
      <c r="AA44" s="157"/>
      <c r="AB44" s="157"/>
      <c r="AC44" s="157"/>
      <c r="AD44" s="149"/>
      <c r="AE44" s="150"/>
      <c r="AF44" s="162"/>
    </row>
    <row r="45" spans="1:32" ht="13.5" thickBot="1">
      <c r="A45" s="19"/>
      <c r="B45" s="20"/>
      <c r="C45" s="39" t="s">
        <v>49</v>
      </c>
      <c r="D45" s="143"/>
      <c r="E45" s="144"/>
      <c r="F45" s="117">
        <v>0</v>
      </c>
      <c r="G45" s="117">
        <v>0</v>
      </c>
      <c r="H45" s="145"/>
      <c r="I45" s="146"/>
      <c r="J45" s="117">
        <v>0</v>
      </c>
      <c r="K45" s="117">
        <v>0</v>
      </c>
      <c r="L45" s="145"/>
      <c r="M45" s="146"/>
      <c r="N45" s="117">
        <v>0</v>
      </c>
      <c r="O45" s="117">
        <v>0</v>
      </c>
      <c r="P45" s="145"/>
      <c r="Q45" s="146"/>
      <c r="R45" s="112">
        <f t="shared" si="4"/>
        <v>0</v>
      </c>
      <c r="S45" s="112">
        <f t="shared" si="4"/>
        <v>0</v>
      </c>
      <c r="T45" s="145"/>
      <c r="U45" s="146"/>
      <c r="V45" s="117">
        <v>0</v>
      </c>
      <c r="W45" s="119">
        <v>0</v>
      </c>
      <c r="X45" s="149"/>
      <c r="Y45" s="150"/>
      <c r="Z45" s="151"/>
      <c r="AA45" s="150"/>
      <c r="AB45" s="150"/>
      <c r="AC45" s="150"/>
      <c r="AD45" s="149"/>
      <c r="AE45" s="150"/>
      <c r="AF45" s="162"/>
    </row>
    <row r="46" spans="1:32" ht="12.75">
      <c r="A46" s="169" t="s">
        <v>63</v>
      </c>
      <c r="B46" s="170"/>
      <c r="C46" s="171" t="s">
        <v>47</v>
      </c>
      <c r="D46" s="172">
        <f aca="true" t="shared" si="5" ref="D46:E49">SUM(D18,D22,D26,D30,D34)</f>
        <v>0</v>
      </c>
      <c r="E46" s="172">
        <f t="shared" si="5"/>
        <v>0</v>
      </c>
      <c r="F46" s="172">
        <f>F18+F22+F26+F30+F34+F38+F42</f>
        <v>0</v>
      </c>
      <c r="G46" s="173">
        <f>G18+G22+G26+G30+G34+G38+G42</f>
        <v>0</v>
      </c>
      <c r="H46" s="172">
        <f aca="true" t="shared" si="6" ref="H46:I49">SUM(H18,H22,H26,H30,H34)</f>
        <v>0</v>
      </c>
      <c r="I46" s="172">
        <f t="shared" si="6"/>
        <v>0</v>
      </c>
      <c r="J46" s="172">
        <f>J18+J22+J26+J30+J34+J38+J42</f>
        <v>0</v>
      </c>
      <c r="K46" s="173">
        <f>K18+K22+K26+K30+K34+K38+K42</f>
        <v>0</v>
      </c>
      <c r="L46" s="172">
        <f aca="true" t="shared" si="7" ref="L46:M49">SUM(L18,L22,L26,L30,L34)</f>
        <v>0</v>
      </c>
      <c r="M46" s="172">
        <f t="shared" si="7"/>
        <v>0</v>
      </c>
      <c r="N46" s="172">
        <f>N18+N22+N26+N30+N34+N38+N42</f>
        <v>0</v>
      </c>
      <c r="O46" s="173">
        <f>O18+O22+O26+O30+O34+O38+O42</f>
        <v>0</v>
      </c>
      <c r="P46" s="172">
        <f aca="true" t="shared" si="8" ref="P46:Q49">SUM(P18,P22,P26,P30,P34)</f>
        <v>0</v>
      </c>
      <c r="Q46" s="172">
        <f t="shared" si="8"/>
        <v>0</v>
      </c>
      <c r="R46" s="172">
        <f>R18+R22+R26+R30+R34+R38+R42</f>
        <v>0</v>
      </c>
      <c r="S46" s="173">
        <f>S18+S22+S26+S30+S34+S38+S42</f>
        <v>0</v>
      </c>
      <c r="T46" s="172">
        <f aca="true" t="shared" si="9" ref="T46:U49">SUM(T18,T22,T26,T30,T34)</f>
        <v>0</v>
      </c>
      <c r="U46" s="172">
        <f t="shared" si="9"/>
        <v>0</v>
      </c>
      <c r="V46" s="172">
        <f>V18+V22+V26+V30+V34+V38+V42</f>
        <v>0</v>
      </c>
      <c r="W46" s="173">
        <f>W18+W22+W26+W30+W34+W38+W42</f>
        <v>0</v>
      </c>
      <c r="X46" s="174">
        <f aca="true" t="shared" si="10" ref="X46:Z49">SUM(X18,X22,X26,X30,X34)</f>
        <v>0</v>
      </c>
      <c r="Y46" s="172">
        <f t="shared" si="10"/>
        <v>0</v>
      </c>
      <c r="Z46" s="173">
        <f t="shared" si="10"/>
        <v>0</v>
      </c>
      <c r="AA46" s="172">
        <f aca="true" t="shared" si="11" ref="AA46:AC49">SUM(AA18,AA22,AA26,AA30,AA34)</f>
        <v>0</v>
      </c>
      <c r="AB46" s="172">
        <f t="shared" si="11"/>
        <v>0</v>
      </c>
      <c r="AC46" s="172">
        <f t="shared" si="11"/>
        <v>0</v>
      </c>
      <c r="AD46" s="174">
        <f aca="true" t="shared" si="12" ref="AD46:AF49">SUM(AD18,AD22,AD26,AD30,AD34)</f>
        <v>0</v>
      </c>
      <c r="AE46" s="172">
        <f t="shared" si="12"/>
        <v>0</v>
      </c>
      <c r="AF46" s="175">
        <f t="shared" si="12"/>
        <v>0</v>
      </c>
    </row>
    <row r="47" spans="1:32" ht="12.75">
      <c r="A47" s="29"/>
      <c r="B47" s="176"/>
      <c r="C47" s="40" t="s">
        <v>49</v>
      </c>
      <c r="D47" s="112">
        <f t="shared" si="5"/>
        <v>0</v>
      </c>
      <c r="E47" s="112">
        <f t="shared" si="5"/>
        <v>0</v>
      </c>
      <c r="F47" s="112">
        <f>F19+F23+F27+F31+F35+F39+F43</f>
        <v>0</v>
      </c>
      <c r="G47" s="177">
        <f>G19+G23+G27+G31+G35+G39+G43</f>
        <v>0</v>
      </c>
      <c r="H47" s="112">
        <f t="shared" si="6"/>
        <v>0</v>
      </c>
      <c r="I47" s="112">
        <f t="shared" si="6"/>
        <v>0</v>
      </c>
      <c r="J47" s="112">
        <f>J19+J23+J27+J31+J35+J39+J43</f>
        <v>0</v>
      </c>
      <c r="K47" s="177">
        <f>K19+K23+K27+K31+K35+K39+K43</f>
        <v>0</v>
      </c>
      <c r="L47" s="112">
        <f t="shared" si="7"/>
        <v>0</v>
      </c>
      <c r="M47" s="112">
        <f t="shared" si="7"/>
        <v>0</v>
      </c>
      <c r="N47" s="112">
        <f>N19+N23+N27+N31+N35+N39+N43</f>
        <v>0</v>
      </c>
      <c r="O47" s="177">
        <f>O19+O23+O27+O31+O35+O39+O43</f>
        <v>0</v>
      </c>
      <c r="P47" s="112">
        <f t="shared" si="8"/>
        <v>0</v>
      </c>
      <c r="Q47" s="112">
        <f t="shared" si="8"/>
        <v>0</v>
      </c>
      <c r="R47" s="112">
        <f>R19+R23+R27+R31+R35+R39+R43</f>
        <v>0</v>
      </c>
      <c r="S47" s="177">
        <f>S19+S23+S27+S31+S35+S39+S43</f>
        <v>0</v>
      </c>
      <c r="T47" s="112">
        <f t="shared" si="9"/>
        <v>0</v>
      </c>
      <c r="U47" s="112">
        <f t="shared" si="9"/>
        <v>0</v>
      </c>
      <c r="V47" s="112">
        <f>V19+V23+V27+V31+V35+V39+V43</f>
        <v>0</v>
      </c>
      <c r="W47" s="177">
        <f>W19+W23+W27+W31+W35+W39+W43</f>
        <v>0</v>
      </c>
      <c r="X47" s="118">
        <f t="shared" si="10"/>
        <v>0</v>
      </c>
      <c r="Y47" s="112">
        <f t="shared" si="10"/>
        <v>0</v>
      </c>
      <c r="Z47" s="177">
        <f t="shared" si="10"/>
        <v>0</v>
      </c>
      <c r="AA47" s="112">
        <f t="shared" si="11"/>
        <v>0</v>
      </c>
      <c r="AB47" s="112">
        <f t="shared" si="11"/>
        <v>0</v>
      </c>
      <c r="AC47" s="112">
        <f t="shared" si="11"/>
        <v>0</v>
      </c>
      <c r="AD47" s="178">
        <f t="shared" si="12"/>
        <v>0</v>
      </c>
      <c r="AE47" s="147">
        <f t="shared" si="12"/>
        <v>0</v>
      </c>
      <c r="AF47" s="148">
        <f t="shared" si="12"/>
        <v>0</v>
      </c>
    </row>
    <row r="48" spans="1:32" ht="12.75">
      <c r="A48" s="133"/>
      <c r="B48" s="123" t="s">
        <v>51</v>
      </c>
      <c r="C48" s="123" t="s">
        <v>47</v>
      </c>
      <c r="D48" s="126">
        <f t="shared" si="5"/>
        <v>0</v>
      </c>
      <c r="E48" s="127">
        <f t="shared" si="5"/>
        <v>0</v>
      </c>
      <c r="F48" s="127">
        <f>F20+F24+F28+F32+F36+F44</f>
        <v>0</v>
      </c>
      <c r="G48" s="127">
        <f>G20+G24+G28+G32+G36+G44</f>
        <v>0</v>
      </c>
      <c r="H48" s="126">
        <f t="shared" si="6"/>
        <v>0</v>
      </c>
      <c r="I48" s="127">
        <f t="shared" si="6"/>
        <v>0</v>
      </c>
      <c r="J48" s="127">
        <f>J20+J24+J28+J32+J36+J44</f>
        <v>0</v>
      </c>
      <c r="K48" s="127">
        <f>K20+K24+K28+K32+K36+K44</f>
        <v>0</v>
      </c>
      <c r="L48" s="126">
        <f t="shared" si="7"/>
        <v>0</v>
      </c>
      <c r="M48" s="127">
        <f t="shared" si="7"/>
        <v>0</v>
      </c>
      <c r="N48" s="127">
        <f>N20+N24+N28+N32+N36+N44</f>
        <v>0</v>
      </c>
      <c r="O48" s="127">
        <f>O20+O24+O28+O32+O36+O44</f>
        <v>0</v>
      </c>
      <c r="P48" s="126">
        <f t="shared" si="8"/>
        <v>0</v>
      </c>
      <c r="Q48" s="127">
        <f t="shared" si="8"/>
        <v>0</v>
      </c>
      <c r="R48" s="127">
        <f>R20+R24+R28+R32+R36+R44</f>
        <v>0</v>
      </c>
      <c r="S48" s="127">
        <f>S20+S24+S28+S32+S36+S44</f>
        <v>0</v>
      </c>
      <c r="T48" s="126">
        <f t="shared" si="9"/>
        <v>0</v>
      </c>
      <c r="U48" s="127">
        <f t="shared" si="9"/>
        <v>0</v>
      </c>
      <c r="V48" s="127">
        <f>V20+V24+V28+V32+V36+V44</f>
        <v>0</v>
      </c>
      <c r="W48" s="127">
        <f>W20+W24+W28+W32+W36+W44</f>
        <v>0</v>
      </c>
      <c r="X48" s="126">
        <f t="shared" si="10"/>
        <v>0</v>
      </c>
      <c r="Y48" s="127">
        <f t="shared" si="10"/>
        <v>0</v>
      </c>
      <c r="Z48" s="179">
        <f t="shared" si="10"/>
        <v>0</v>
      </c>
      <c r="AA48" s="127">
        <f t="shared" si="11"/>
        <v>0</v>
      </c>
      <c r="AB48" s="127">
        <f t="shared" si="11"/>
        <v>0</v>
      </c>
      <c r="AC48" s="127">
        <f t="shared" si="11"/>
        <v>0</v>
      </c>
      <c r="AD48" s="118">
        <f t="shared" si="12"/>
        <v>0</v>
      </c>
      <c r="AE48" s="112">
        <f t="shared" si="12"/>
        <v>0</v>
      </c>
      <c r="AF48" s="113">
        <f t="shared" si="12"/>
        <v>0</v>
      </c>
    </row>
    <row r="49" spans="1:32" ht="12.75">
      <c r="A49" s="19"/>
      <c r="B49" s="20"/>
      <c r="C49" s="39" t="s">
        <v>49</v>
      </c>
      <c r="D49" s="118">
        <f t="shared" si="5"/>
        <v>0</v>
      </c>
      <c r="E49" s="112">
        <f t="shared" si="5"/>
        <v>0</v>
      </c>
      <c r="F49" s="112">
        <f>F21+F25+F29+F33+F37+F45</f>
        <v>0</v>
      </c>
      <c r="G49" s="112">
        <f>G21+G25+G29+G33+G37+G45</f>
        <v>0</v>
      </c>
      <c r="H49" s="118">
        <f t="shared" si="6"/>
        <v>0</v>
      </c>
      <c r="I49" s="112">
        <f t="shared" si="6"/>
        <v>0</v>
      </c>
      <c r="J49" s="112">
        <f>J21+J25+J29+J33+J37+J45</f>
        <v>0</v>
      </c>
      <c r="K49" s="112">
        <f>K21+K25+K29+K33+K37+K45</f>
        <v>0</v>
      </c>
      <c r="L49" s="118">
        <f t="shared" si="7"/>
        <v>0</v>
      </c>
      <c r="M49" s="112">
        <f t="shared" si="7"/>
        <v>0</v>
      </c>
      <c r="N49" s="112">
        <f>N21+N25+N29+N33+N37+N45</f>
        <v>0</v>
      </c>
      <c r="O49" s="112">
        <f>O21+O25+O29+O33+O37+O45</f>
        <v>0</v>
      </c>
      <c r="P49" s="118">
        <f t="shared" si="8"/>
        <v>0</v>
      </c>
      <c r="Q49" s="112">
        <f t="shared" si="8"/>
        <v>0</v>
      </c>
      <c r="R49" s="112">
        <f>R21+R25+R29+R33+R37+R45</f>
        <v>0</v>
      </c>
      <c r="S49" s="112">
        <f>S21+S25+S29+S33+S37+S45</f>
        <v>0</v>
      </c>
      <c r="T49" s="118">
        <f t="shared" si="9"/>
        <v>0</v>
      </c>
      <c r="U49" s="112">
        <f t="shared" si="9"/>
        <v>0</v>
      </c>
      <c r="V49" s="112">
        <f>V21+V25+V29+V33+V37+V45</f>
        <v>0</v>
      </c>
      <c r="W49" s="112">
        <f>W21+W25+W29+W33+W37+W45</f>
        <v>0</v>
      </c>
      <c r="X49" s="118">
        <f t="shared" si="10"/>
        <v>0</v>
      </c>
      <c r="Y49" s="112">
        <f t="shared" si="10"/>
        <v>0</v>
      </c>
      <c r="Z49" s="177">
        <f t="shared" si="10"/>
        <v>0</v>
      </c>
      <c r="AA49" s="112">
        <f t="shared" si="11"/>
        <v>0</v>
      </c>
      <c r="AB49" s="112">
        <f t="shared" si="11"/>
        <v>0</v>
      </c>
      <c r="AC49" s="112">
        <f t="shared" si="11"/>
        <v>0</v>
      </c>
      <c r="AD49" s="180">
        <f t="shared" si="12"/>
        <v>0</v>
      </c>
      <c r="AE49" s="163">
        <f t="shared" si="12"/>
        <v>0</v>
      </c>
      <c r="AF49" s="164">
        <f t="shared" si="12"/>
        <v>0</v>
      </c>
    </row>
    <row r="50" spans="1:32" ht="13.5" thickBot="1">
      <c r="A50" s="181"/>
      <c r="B50" s="182"/>
      <c r="C50" s="183" t="s">
        <v>64</v>
      </c>
      <c r="D50" s="184">
        <f aca="true" t="shared" si="13" ref="D50:AF50">SUM(D46:D49)</f>
        <v>0</v>
      </c>
      <c r="E50" s="185">
        <f t="shared" si="13"/>
        <v>0</v>
      </c>
      <c r="F50" s="185">
        <f t="shared" si="13"/>
        <v>0</v>
      </c>
      <c r="G50" s="185">
        <f t="shared" si="13"/>
        <v>0</v>
      </c>
      <c r="H50" s="184">
        <f t="shared" si="13"/>
        <v>0</v>
      </c>
      <c r="I50" s="185">
        <f t="shared" si="13"/>
        <v>0</v>
      </c>
      <c r="J50" s="185">
        <f t="shared" si="13"/>
        <v>0</v>
      </c>
      <c r="K50" s="185">
        <f t="shared" si="13"/>
        <v>0</v>
      </c>
      <c r="L50" s="184">
        <f t="shared" si="13"/>
        <v>0</v>
      </c>
      <c r="M50" s="185">
        <f t="shared" si="13"/>
        <v>0</v>
      </c>
      <c r="N50" s="185">
        <f t="shared" si="13"/>
        <v>0</v>
      </c>
      <c r="O50" s="185">
        <f t="shared" si="13"/>
        <v>0</v>
      </c>
      <c r="P50" s="184">
        <f t="shared" si="13"/>
        <v>0</v>
      </c>
      <c r="Q50" s="185">
        <f t="shared" si="13"/>
        <v>0</v>
      </c>
      <c r="R50" s="185">
        <f t="shared" si="13"/>
        <v>0</v>
      </c>
      <c r="S50" s="185">
        <f t="shared" si="13"/>
        <v>0</v>
      </c>
      <c r="T50" s="184">
        <f t="shared" si="13"/>
        <v>0</v>
      </c>
      <c r="U50" s="185">
        <f t="shared" si="13"/>
        <v>0</v>
      </c>
      <c r="V50" s="185">
        <f t="shared" si="13"/>
        <v>0</v>
      </c>
      <c r="W50" s="185">
        <f t="shared" si="13"/>
        <v>0</v>
      </c>
      <c r="X50" s="184">
        <f t="shared" si="13"/>
        <v>0</v>
      </c>
      <c r="Y50" s="185">
        <f t="shared" si="13"/>
        <v>0</v>
      </c>
      <c r="Z50" s="186">
        <f t="shared" si="13"/>
        <v>0</v>
      </c>
      <c r="AA50" s="185">
        <f t="shared" si="13"/>
        <v>0</v>
      </c>
      <c r="AB50" s="185">
        <f t="shared" si="13"/>
        <v>0</v>
      </c>
      <c r="AC50" s="185">
        <f t="shared" si="13"/>
        <v>0</v>
      </c>
      <c r="AD50" s="187">
        <f t="shared" si="13"/>
        <v>0</v>
      </c>
      <c r="AE50" s="188">
        <f t="shared" si="13"/>
        <v>0</v>
      </c>
      <c r="AF50" s="189">
        <f t="shared" si="13"/>
        <v>0</v>
      </c>
    </row>
  </sheetData>
  <sheetProtection/>
  <conditionalFormatting sqref="D18:K37">
    <cfRule type="cellIs" priority="1" dxfId="0" operator="lessThan" stopIfTrue="1">
      <formula>0</formula>
    </cfRule>
    <cfRule type="cellIs" priority="2" dxfId="0" operator="notEqual" stopIfTrue="1">
      <formula>ROUND(D18,3)</formula>
    </cfRule>
  </conditionalFormatting>
  <conditionalFormatting sqref="F38:G45 J38:K45">
    <cfRule type="cellIs" priority="3" dxfId="0" operator="lessThan" stopIfTrue="1">
      <formula>0</formula>
    </cfRule>
    <cfRule type="cellIs" priority="4" dxfId="0" operator="notEqual" stopIfTrue="1">
      <formula>TRUNC(F38)</formula>
    </cfRule>
  </conditionalFormatting>
  <conditionalFormatting sqref="L18:O37">
    <cfRule type="cellIs" priority="5" dxfId="0" operator="greaterThan" stopIfTrue="1">
      <formula>0</formula>
    </cfRule>
    <cfRule type="cellIs" priority="6" dxfId="0" operator="notEqual" stopIfTrue="1">
      <formula>ROUND(L18,3)</formula>
    </cfRule>
  </conditionalFormatting>
  <conditionalFormatting sqref="N38:O45">
    <cfRule type="cellIs" priority="7" dxfId="0" operator="greaterThan" stopIfTrue="1">
      <formula>0</formula>
    </cfRule>
    <cfRule type="cellIs" priority="8" dxfId="0" operator="notEqual" stopIfTrue="1">
      <formula>TRUNC(N38)</formula>
    </cfRule>
  </conditionalFormatting>
  <conditionalFormatting sqref="T18:W37">
    <cfRule type="cellIs" priority="9" dxfId="0" operator="lessThan" stopIfTrue="1">
      <formula>0</formula>
    </cfRule>
    <cfRule type="cellIs" priority="10" dxfId="0" operator="notEqual" stopIfTrue="1">
      <formula>ROUND(T18,3)</formula>
    </cfRule>
    <cfRule type="cellIs" priority="11" dxfId="0" operator="greaterThan" stopIfTrue="1">
      <formula>D18+H18</formula>
    </cfRule>
  </conditionalFormatting>
  <conditionalFormatting sqref="V38:W45">
    <cfRule type="cellIs" priority="12" dxfId="0" operator="lessThan" stopIfTrue="1">
      <formula>0</formula>
    </cfRule>
    <cfRule type="cellIs" priority="13" dxfId="0" operator="notEqual" stopIfTrue="1">
      <formula>TRUNC(V38)</formula>
    </cfRule>
    <cfRule type="cellIs" priority="14" dxfId="0" operator="greaterThan" stopIfTrue="1">
      <formula>F38+J38</formula>
    </cfRule>
  </conditionalFormatting>
  <conditionalFormatting sqref="D46:E49 H46:I49 L46:M49 T46:U49 X46:AF49">
    <cfRule type="cellIs" priority="15" dxfId="0" operator="notEqual" stopIfTrue="1">
      <formula>TRUNC(D46)</formula>
    </cfRule>
  </conditionalFormatting>
  <conditionalFormatting sqref="X18:AF37">
    <cfRule type="cellIs" priority="16" dxfId="0" operator="lessThan" stopIfTrue="1">
      <formula>0</formula>
    </cfRule>
    <cfRule type="cellIs" priority="17" dxfId="0" operator="notEqual" stopIfTrue="1">
      <formula>ROUND(X18,3)</formula>
    </cfRule>
    <cfRule type="expression" priority="18" dxfId="0" stopIfTrue="1">
      <formula>SUM($X18:$Z18,$AA18:$AC18,$AD18:$AF18)&gt;SUM($D18:$E18,$H18:$I18)</formula>
    </cfRule>
  </conditionalFormatting>
  <conditionalFormatting sqref="F46:G47 J46:K47 N46:O47 V46:W47">
    <cfRule type="expression" priority="19" dxfId="0" stopIfTrue="1">
      <formula>(F46-F38-F42)&lt;&gt;TRUNC(F46-F42-F38)</formula>
    </cfRule>
  </conditionalFormatting>
  <conditionalFormatting sqref="F48:G49 J48:K49 N48:O49 V48:W49">
    <cfRule type="expression" priority="20" dxfId="0" stopIfTrue="1">
      <formula>(F48-F44)&lt;&gt;TRUNC(F48-F44)</formula>
    </cfRule>
  </conditionalFormatting>
  <printOptions/>
  <pageMargins left="0.3937007874015748" right="0.2362204724409449" top="0.5905511811023623" bottom="0.2755905511811024" header="0.5118110236220472" footer="0.5118110236220472"/>
  <pageSetup horizontalDpi="600" verticalDpi="600" orientation="landscape" paperSize="9" scale="50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5.28125" style="0" customWidth="1"/>
    <col min="25" max="25" width="8.421875" style="0" customWidth="1"/>
    <col min="28" max="28" width="8.421875" style="0" customWidth="1"/>
    <col min="29" max="30" width="9.8515625" style="0" customWidth="1"/>
    <col min="31" max="31" width="8.421875" style="0" customWidth="1"/>
  </cols>
  <sheetData>
    <row r="1" spans="1:31" ht="18">
      <c r="A1" s="1" t="str">
        <f>FTS____!A1</f>
        <v>Higher Education in Further Education: Students Survey 2002-03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"/>
      <c r="X1" s="2"/>
      <c r="Y1" s="2"/>
      <c r="Z1" s="2"/>
      <c r="AA1" s="2"/>
      <c r="AB1" s="2"/>
      <c r="AC1" s="2"/>
      <c r="AD1" s="2"/>
      <c r="AE1" s="2"/>
    </row>
    <row r="2" spans="1:3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1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2"/>
      <c r="AD2" s="2"/>
      <c r="AE2" s="2"/>
    </row>
    <row r="3" spans="1:31" ht="15.75">
      <c r="A3" s="3" t="str">
        <f>[0]!INSTNAME</f>
        <v>Institution:</v>
      </c>
      <c r="B3" s="7"/>
      <c r="C3" s="7"/>
      <c r="D3" s="7"/>
      <c r="E3" s="7"/>
      <c r="F3" s="7"/>
      <c r="G3" s="7"/>
      <c r="H3" s="7"/>
      <c r="I3" s="2"/>
      <c r="J3" s="2"/>
      <c r="K3" s="2"/>
      <c r="L3" s="2"/>
      <c r="M3" s="2"/>
      <c r="N3" s="4"/>
      <c r="O3" s="190"/>
      <c r="P3" s="7"/>
      <c r="Q3" s="7"/>
      <c r="R3" s="7"/>
      <c r="S3" s="7"/>
      <c r="T3" s="7"/>
      <c r="U3" s="7"/>
      <c r="V3" s="7"/>
      <c r="W3" s="2"/>
      <c r="X3" s="2"/>
      <c r="Y3" s="2"/>
      <c r="Z3" s="2"/>
      <c r="AA3" s="2"/>
      <c r="AB3" s="2"/>
      <c r="AC3" s="2"/>
      <c r="AD3" s="2"/>
      <c r="AE3" s="2"/>
    </row>
    <row r="4" spans="1:31" ht="15.75">
      <c r="A4" s="3" t="str">
        <f>[0]!CODE</f>
        <v>Code:</v>
      </c>
      <c r="B4" s="7"/>
      <c r="C4" s="7"/>
      <c r="D4" s="7"/>
      <c r="E4" s="7"/>
      <c r="F4" s="7"/>
      <c r="G4" s="7"/>
      <c r="H4" s="7"/>
      <c r="I4" s="2"/>
      <c r="J4" s="2"/>
      <c r="K4" s="2"/>
      <c r="L4" s="2"/>
      <c r="M4" s="2"/>
      <c r="N4" s="4"/>
      <c r="O4" s="190"/>
      <c r="P4" s="6"/>
      <c r="Q4" s="7"/>
      <c r="R4" s="7"/>
      <c r="S4" s="7"/>
      <c r="T4" s="7"/>
      <c r="U4" s="7"/>
      <c r="V4" s="7"/>
      <c r="W4" s="2"/>
      <c r="X4" s="2"/>
      <c r="Y4" s="2"/>
      <c r="Z4" s="2"/>
      <c r="AA4" s="2"/>
      <c r="AB4" s="2"/>
      <c r="AC4" s="2"/>
      <c r="AD4" s="2"/>
      <c r="AE4" s="2"/>
    </row>
    <row r="5" spans="1:31" ht="15.75">
      <c r="A5" s="3" t="s">
        <v>66</v>
      </c>
      <c r="B5" s="7"/>
      <c r="C5" s="7"/>
      <c r="D5" s="7"/>
      <c r="E5" s="7"/>
      <c r="F5" s="7"/>
      <c r="G5" s="7"/>
      <c r="H5" s="7"/>
      <c r="I5" s="2"/>
      <c r="J5" s="2"/>
      <c r="K5" s="2"/>
      <c r="L5" s="2"/>
      <c r="M5" s="2"/>
      <c r="N5" s="4"/>
      <c r="O5" s="4"/>
      <c r="P5" s="7"/>
      <c r="Q5" s="6"/>
      <c r="R5" s="7"/>
      <c r="S5" s="7"/>
      <c r="T5" s="7"/>
      <c r="U5" s="7"/>
      <c r="V5" s="7"/>
      <c r="W5" s="2"/>
      <c r="X5" s="2"/>
      <c r="Y5" s="2"/>
      <c r="Z5" s="2"/>
      <c r="AA5" s="2"/>
      <c r="AB5" s="2"/>
      <c r="AC5" s="2"/>
      <c r="AD5" s="2"/>
      <c r="AE5" s="2"/>
    </row>
    <row r="6" spans="1:31" ht="15.75">
      <c r="A6" s="3" t="s">
        <v>67</v>
      </c>
      <c r="B6" s="7"/>
      <c r="C6" s="7"/>
      <c r="D6" s="7"/>
      <c r="E6" s="7"/>
      <c r="F6" s="7"/>
      <c r="G6" s="7"/>
      <c r="H6" s="7"/>
      <c r="I6" s="7"/>
      <c r="J6" s="8"/>
      <c r="K6" s="9"/>
      <c r="L6" s="7"/>
      <c r="M6" s="7"/>
      <c r="N6" s="4"/>
      <c r="O6" s="4"/>
      <c r="P6" s="7"/>
      <c r="Q6" s="7"/>
      <c r="R6" s="191"/>
      <c r="S6" s="7"/>
      <c r="T6" s="7"/>
      <c r="U6" s="7"/>
      <c r="V6" s="7"/>
      <c r="W6" s="2"/>
      <c r="X6" s="2"/>
      <c r="Y6" s="2"/>
      <c r="Z6" s="2"/>
      <c r="AA6" s="2"/>
      <c r="AB6" s="2"/>
      <c r="AC6" s="2"/>
      <c r="AD6" s="2"/>
      <c r="AE6" s="2"/>
    </row>
    <row r="7" spans="1:31" ht="15.75">
      <c r="A7" s="3"/>
      <c r="B7" s="7"/>
      <c r="C7" s="7"/>
      <c r="D7" s="7"/>
      <c r="E7" s="7"/>
      <c r="F7" s="7"/>
      <c r="G7" s="7"/>
      <c r="H7" s="7"/>
      <c r="I7" s="7"/>
      <c r="J7" s="8"/>
      <c r="K7" s="9"/>
      <c r="L7" s="7"/>
      <c r="M7" s="7"/>
      <c r="N7" s="7"/>
      <c r="O7" s="10"/>
      <c r="P7" s="7"/>
      <c r="Q7" s="7"/>
      <c r="R7" s="7"/>
      <c r="S7" s="7"/>
      <c r="T7" s="7"/>
      <c r="U7" s="7"/>
      <c r="V7" s="7"/>
      <c r="W7" s="2"/>
      <c r="X7" s="2"/>
      <c r="Y7" s="2"/>
      <c r="Z7" s="2"/>
      <c r="AA7" s="2"/>
      <c r="AB7" s="2"/>
      <c r="AC7" s="2"/>
      <c r="AD7" s="2"/>
      <c r="AE7" s="2"/>
    </row>
    <row r="8" spans="1:31" ht="13.5" thickBot="1">
      <c r="A8" s="7"/>
      <c r="B8" s="7"/>
      <c r="C8" s="5" t="s">
        <v>65</v>
      </c>
      <c r="D8" s="7"/>
      <c r="E8" s="7"/>
      <c r="F8" s="7"/>
      <c r="G8" s="5" t="s">
        <v>65</v>
      </c>
      <c r="H8" s="7"/>
      <c r="I8" s="7"/>
      <c r="J8" s="7"/>
      <c r="K8" s="5" t="s">
        <v>65</v>
      </c>
      <c r="L8" s="7"/>
      <c r="M8" s="7"/>
      <c r="N8" s="7"/>
      <c r="O8" s="7"/>
      <c r="P8" s="7"/>
      <c r="Q8" s="7"/>
      <c r="R8" s="7"/>
      <c r="S8" s="5" t="s">
        <v>65</v>
      </c>
      <c r="T8" s="7"/>
      <c r="U8" s="7"/>
      <c r="V8" s="7"/>
      <c r="W8" s="5" t="s">
        <v>65</v>
      </c>
      <c r="X8" s="2"/>
      <c r="Y8" s="2"/>
      <c r="Z8" s="2"/>
      <c r="AA8" s="2"/>
      <c r="AB8" s="2"/>
      <c r="AC8" s="2"/>
      <c r="AD8" s="2"/>
      <c r="AE8" s="2"/>
    </row>
    <row r="9" spans="1:31" ht="12.75">
      <c r="A9" s="192"/>
      <c r="B9" s="193"/>
      <c r="C9" s="194">
        <v>1</v>
      </c>
      <c r="D9" s="195"/>
      <c r="E9" s="195"/>
      <c r="F9" s="195"/>
      <c r="G9" s="194">
        <v>2</v>
      </c>
      <c r="H9" s="195"/>
      <c r="I9" s="195"/>
      <c r="J9" s="195"/>
      <c r="K9" s="194">
        <v>3</v>
      </c>
      <c r="L9" s="195"/>
      <c r="M9" s="195"/>
      <c r="N9" s="195"/>
      <c r="O9" s="194">
        <v>4</v>
      </c>
      <c r="P9" s="195"/>
      <c r="Q9" s="195"/>
      <c r="R9" s="195"/>
      <c r="S9" s="194">
        <v>5</v>
      </c>
      <c r="T9" s="195"/>
      <c r="U9" s="195"/>
      <c r="V9" s="197"/>
      <c r="W9" s="14">
        <v>6</v>
      </c>
      <c r="X9" s="16"/>
      <c r="Y9" s="16"/>
      <c r="Z9" s="16"/>
      <c r="AA9" s="16"/>
      <c r="AB9" s="16"/>
      <c r="AC9" s="16"/>
      <c r="AD9" s="16"/>
      <c r="AE9" s="17"/>
    </row>
    <row r="10" spans="1:31" ht="12.75">
      <c r="A10" s="198"/>
      <c r="B10" s="11"/>
      <c r="C10" s="199"/>
      <c r="D10" s="200"/>
      <c r="E10" s="200"/>
      <c r="F10" s="200"/>
      <c r="G10" s="199"/>
      <c r="H10" s="200"/>
      <c r="I10" s="200"/>
      <c r="J10" s="200"/>
      <c r="K10" s="199"/>
      <c r="L10" s="200"/>
      <c r="M10" s="200"/>
      <c r="N10" s="200"/>
      <c r="O10" s="199"/>
      <c r="P10" s="200"/>
      <c r="Q10" s="200"/>
      <c r="R10" s="200"/>
      <c r="S10" s="199"/>
      <c r="T10" s="200"/>
      <c r="U10" s="200"/>
      <c r="V10" s="202"/>
      <c r="W10" s="21"/>
      <c r="X10" s="23"/>
      <c r="Y10" s="23"/>
      <c r="Z10" s="23"/>
      <c r="AA10" s="23"/>
      <c r="AB10" s="23"/>
      <c r="AC10" s="23"/>
      <c r="AD10" s="23"/>
      <c r="AE10" s="25"/>
    </row>
    <row r="11" spans="1:31" ht="12.75">
      <c r="A11" s="198"/>
      <c r="B11" s="11"/>
      <c r="C11" s="21" t="s">
        <v>6</v>
      </c>
      <c r="D11" s="20"/>
      <c r="E11" s="20"/>
      <c r="F11" s="20"/>
      <c r="G11" s="21" t="s">
        <v>7</v>
      </c>
      <c r="H11" s="20"/>
      <c r="I11" s="20"/>
      <c r="J11" s="20"/>
      <c r="K11" s="21" t="s">
        <v>8</v>
      </c>
      <c r="L11" s="20"/>
      <c r="M11" s="20"/>
      <c r="N11" s="20"/>
      <c r="O11" s="21" t="s">
        <v>9</v>
      </c>
      <c r="P11" s="203"/>
      <c r="Q11" s="203"/>
      <c r="R11" s="203"/>
      <c r="S11" s="21" t="s">
        <v>10</v>
      </c>
      <c r="T11" s="203"/>
      <c r="U11" s="203"/>
      <c r="V11" s="205"/>
      <c r="W11" s="21" t="s">
        <v>11</v>
      </c>
      <c r="X11" s="23"/>
      <c r="Y11" s="23"/>
      <c r="Z11" s="23"/>
      <c r="AA11" s="23"/>
      <c r="AB11" s="23"/>
      <c r="AC11" s="23"/>
      <c r="AD11" s="23"/>
      <c r="AE11" s="25"/>
    </row>
    <row r="12" spans="1:31" ht="12.75">
      <c r="A12" s="198"/>
      <c r="B12" s="11"/>
      <c r="C12" s="21" t="s">
        <v>12</v>
      </c>
      <c r="D12" s="20"/>
      <c r="E12" s="20"/>
      <c r="F12" s="20"/>
      <c r="G12" s="21" t="s">
        <v>13</v>
      </c>
      <c r="H12" s="20"/>
      <c r="I12" s="20"/>
      <c r="J12" s="20"/>
      <c r="K12" s="21" t="s">
        <v>14</v>
      </c>
      <c r="L12" s="20"/>
      <c r="M12" s="20"/>
      <c r="N12" s="20"/>
      <c r="O12" s="21" t="s">
        <v>15</v>
      </c>
      <c r="P12" s="203"/>
      <c r="Q12" s="203"/>
      <c r="R12" s="203"/>
      <c r="S12" s="21" t="s">
        <v>16</v>
      </c>
      <c r="T12" s="203"/>
      <c r="U12" s="203"/>
      <c r="V12" s="205"/>
      <c r="W12" s="21" t="s">
        <v>17</v>
      </c>
      <c r="X12" s="23"/>
      <c r="Y12" s="23"/>
      <c r="Z12" s="23"/>
      <c r="AA12" s="23"/>
      <c r="AB12" s="23"/>
      <c r="AC12" s="23"/>
      <c r="AD12" s="23"/>
      <c r="AE12" s="25"/>
    </row>
    <row r="13" spans="1:31" ht="12.75">
      <c r="A13" s="198"/>
      <c r="B13" s="11"/>
      <c r="C13" s="30" t="s">
        <v>18</v>
      </c>
      <c r="D13" s="31"/>
      <c r="E13" s="31"/>
      <c r="F13" s="31"/>
      <c r="G13" s="32" t="s">
        <v>19</v>
      </c>
      <c r="H13" s="31"/>
      <c r="I13" s="31"/>
      <c r="J13" s="31"/>
      <c r="K13" s="32" t="s">
        <v>20</v>
      </c>
      <c r="L13" s="31"/>
      <c r="M13" s="31"/>
      <c r="N13" s="31"/>
      <c r="O13" s="32" t="s">
        <v>21</v>
      </c>
      <c r="P13" s="207"/>
      <c r="Q13" s="207"/>
      <c r="R13" s="207"/>
      <c r="S13" s="208"/>
      <c r="T13" s="207"/>
      <c r="U13" s="207"/>
      <c r="V13" s="209"/>
      <c r="W13" s="32" t="s">
        <v>22</v>
      </c>
      <c r="X13" s="34"/>
      <c r="Y13" s="34"/>
      <c r="Z13" s="34"/>
      <c r="AA13" s="34"/>
      <c r="AB13" s="34"/>
      <c r="AC13" s="23"/>
      <c r="AD13" s="23"/>
      <c r="AE13" s="25"/>
    </row>
    <row r="14" spans="1:31" ht="12.75">
      <c r="A14" s="198"/>
      <c r="B14" s="11"/>
      <c r="C14" s="481" t="s">
        <v>23</v>
      </c>
      <c r="D14" s="482"/>
      <c r="E14" s="482"/>
      <c r="F14" s="11"/>
      <c r="G14" s="481" t="s">
        <v>23</v>
      </c>
      <c r="H14" s="482"/>
      <c r="I14" s="482"/>
      <c r="J14" s="11"/>
      <c r="K14" s="481" t="s">
        <v>23</v>
      </c>
      <c r="L14" s="482"/>
      <c r="M14" s="482"/>
      <c r="N14" s="11"/>
      <c r="O14" s="481" t="s">
        <v>23</v>
      </c>
      <c r="P14" s="482"/>
      <c r="Q14" s="482"/>
      <c r="R14" s="11"/>
      <c r="S14" s="481" t="s">
        <v>23</v>
      </c>
      <c r="T14" s="482"/>
      <c r="U14" s="482"/>
      <c r="V14" s="212"/>
      <c r="W14" s="36" t="s">
        <v>24</v>
      </c>
      <c r="X14" s="37"/>
      <c r="Y14" s="37"/>
      <c r="Z14" s="37"/>
      <c r="AA14" s="37"/>
      <c r="AB14" s="37"/>
      <c r="AC14" s="213"/>
      <c r="AD14" s="213"/>
      <c r="AE14" s="214"/>
    </row>
    <row r="15" spans="1:31" ht="12.75">
      <c r="A15" s="198"/>
      <c r="B15" s="11"/>
      <c r="C15" s="483" t="s">
        <v>25</v>
      </c>
      <c r="D15" s="484"/>
      <c r="E15" s="485"/>
      <c r="F15" s="215"/>
      <c r="G15" s="483" t="s">
        <v>25</v>
      </c>
      <c r="H15" s="484"/>
      <c r="I15" s="485"/>
      <c r="J15" s="215"/>
      <c r="K15" s="483" t="s">
        <v>25</v>
      </c>
      <c r="L15" s="484"/>
      <c r="M15" s="485"/>
      <c r="N15" s="215"/>
      <c r="O15" s="483" t="s">
        <v>25</v>
      </c>
      <c r="P15" s="484"/>
      <c r="Q15" s="485"/>
      <c r="R15" s="215"/>
      <c r="S15" s="483" t="s">
        <v>25</v>
      </c>
      <c r="T15" s="484"/>
      <c r="U15" s="485"/>
      <c r="V15" s="216"/>
      <c r="W15" s="41" t="s">
        <v>26</v>
      </c>
      <c r="X15" s="42"/>
      <c r="Y15" s="43"/>
      <c r="Z15" s="42" t="s">
        <v>27</v>
      </c>
      <c r="AA15" s="42"/>
      <c r="AB15" s="42"/>
      <c r="AC15" s="41" t="s">
        <v>28</v>
      </c>
      <c r="AD15" s="42"/>
      <c r="AE15" s="45"/>
    </row>
    <row r="16" spans="1:31" ht="25.5">
      <c r="A16" s="217"/>
      <c r="B16" s="218"/>
      <c r="C16" s="48" t="s">
        <v>29</v>
      </c>
      <c r="D16" s="49" t="s">
        <v>30</v>
      </c>
      <c r="E16" s="49" t="s">
        <v>31</v>
      </c>
      <c r="F16" s="49" t="s">
        <v>32</v>
      </c>
      <c r="G16" s="219" t="s">
        <v>29</v>
      </c>
      <c r="H16" s="220" t="s">
        <v>30</v>
      </c>
      <c r="I16" s="220" t="s">
        <v>31</v>
      </c>
      <c r="J16" s="220" t="s">
        <v>32</v>
      </c>
      <c r="K16" s="219" t="s">
        <v>29</v>
      </c>
      <c r="L16" s="220" t="s">
        <v>30</v>
      </c>
      <c r="M16" s="220" t="s">
        <v>31</v>
      </c>
      <c r="N16" s="220" t="s">
        <v>32</v>
      </c>
      <c r="O16" s="219" t="s">
        <v>29</v>
      </c>
      <c r="P16" s="220" t="s">
        <v>30</v>
      </c>
      <c r="Q16" s="220" t="s">
        <v>31</v>
      </c>
      <c r="R16" s="220" t="s">
        <v>32</v>
      </c>
      <c r="S16" s="219" t="s">
        <v>29</v>
      </c>
      <c r="T16" s="220" t="s">
        <v>30</v>
      </c>
      <c r="U16" s="220" t="s">
        <v>31</v>
      </c>
      <c r="V16" s="220" t="s">
        <v>32</v>
      </c>
      <c r="W16" s="48" t="s">
        <v>33</v>
      </c>
      <c r="X16" s="49" t="s">
        <v>34</v>
      </c>
      <c r="Y16" s="52" t="s">
        <v>35</v>
      </c>
      <c r="Z16" s="53" t="s">
        <v>33</v>
      </c>
      <c r="AA16" s="53" t="s">
        <v>34</v>
      </c>
      <c r="AB16" s="49" t="s">
        <v>35</v>
      </c>
      <c r="AC16" s="48" t="s">
        <v>33</v>
      </c>
      <c r="AD16" s="53" t="s">
        <v>34</v>
      </c>
      <c r="AE16" s="54" t="s">
        <v>35</v>
      </c>
    </row>
    <row r="17" spans="1:31" ht="12.75">
      <c r="A17" s="221" t="s">
        <v>36</v>
      </c>
      <c r="B17" s="222" t="s">
        <v>38</v>
      </c>
      <c r="C17" s="223" t="s">
        <v>39</v>
      </c>
      <c r="D17" s="224" t="s">
        <v>40</v>
      </c>
      <c r="E17" s="224" t="s">
        <v>41</v>
      </c>
      <c r="F17" s="224" t="s">
        <v>42</v>
      </c>
      <c r="G17" s="223" t="s">
        <v>39</v>
      </c>
      <c r="H17" s="224" t="s">
        <v>40</v>
      </c>
      <c r="I17" s="224" t="s">
        <v>41</v>
      </c>
      <c r="J17" s="224" t="s">
        <v>42</v>
      </c>
      <c r="K17" s="223" t="s">
        <v>39</v>
      </c>
      <c r="L17" s="224" t="s">
        <v>40</v>
      </c>
      <c r="M17" s="224" t="s">
        <v>41</v>
      </c>
      <c r="N17" s="224" t="s">
        <v>42</v>
      </c>
      <c r="O17" s="223" t="s">
        <v>39</v>
      </c>
      <c r="P17" s="224" t="s">
        <v>40</v>
      </c>
      <c r="Q17" s="224" t="s">
        <v>41</v>
      </c>
      <c r="R17" s="224" t="s">
        <v>42</v>
      </c>
      <c r="S17" s="223" t="s">
        <v>39</v>
      </c>
      <c r="T17" s="224" t="s">
        <v>40</v>
      </c>
      <c r="U17" s="224" t="s">
        <v>41</v>
      </c>
      <c r="V17" s="225" t="s">
        <v>42</v>
      </c>
      <c r="W17" s="56" t="s">
        <v>43</v>
      </c>
      <c r="X17" s="57" t="s">
        <v>44</v>
      </c>
      <c r="Y17" s="58" t="s">
        <v>45</v>
      </c>
      <c r="Z17" s="57" t="s">
        <v>43</v>
      </c>
      <c r="AA17" s="57" t="s">
        <v>44</v>
      </c>
      <c r="AB17" s="57" t="s">
        <v>45</v>
      </c>
      <c r="AC17" s="56" t="s">
        <v>43</v>
      </c>
      <c r="AD17" s="57" t="s">
        <v>44</v>
      </c>
      <c r="AE17" s="59" t="s">
        <v>45</v>
      </c>
    </row>
    <row r="18" spans="1:31" ht="12.75">
      <c r="A18" s="227" t="s">
        <v>68</v>
      </c>
      <c r="B18" s="75" t="s">
        <v>47</v>
      </c>
      <c r="C18" s="76">
        <v>0</v>
      </c>
      <c r="D18" s="77">
        <v>0</v>
      </c>
      <c r="E18" s="77">
        <v>0</v>
      </c>
      <c r="F18" s="77">
        <v>0</v>
      </c>
      <c r="G18" s="76">
        <v>0</v>
      </c>
      <c r="H18" s="77">
        <v>0</v>
      </c>
      <c r="I18" s="77">
        <v>0</v>
      </c>
      <c r="J18" s="77">
        <v>0</v>
      </c>
      <c r="K18" s="76">
        <v>0</v>
      </c>
      <c r="L18" s="77">
        <v>0</v>
      </c>
      <c r="M18" s="77">
        <v>0</v>
      </c>
      <c r="N18" s="77">
        <v>0</v>
      </c>
      <c r="O18" s="78">
        <f aca="true" t="shared" si="0" ref="O18:O27">C18+G18+K18</f>
        <v>0</v>
      </c>
      <c r="P18" s="79">
        <f aca="true" t="shared" si="1" ref="P18:P27">D18+H18+L18</f>
        <v>0</v>
      </c>
      <c r="Q18" s="79">
        <f aca="true" t="shared" si="2" ref="Q18:Q27">E18+I18+M18</f>
        <v>0</v>
      </c>
      <c r="R18" s="79">
        <f aca="true" t="shared" si="3" ref="R18:R27">F18+J18+N18</f>
        <v>0</v>
      </c>
      <c r="S18" s="76">
        <v>0</v>
      </c>
      <c r="T18" s="77">
        <v>0</v>
      </c>
      <c r="U18" s="77">
        <v>0</v>
      </c>
      <c r="V18" s="80">
        <v>0</v>
      </c>
      <c r="W18" s="71">
        <v>0</v>
      </c>
      <c r="X18" s="72">
        <v>0</v>
      </c>
      <c r="Y18" s="81">
        <v>0</v>
      </c>
      <c r="Z18" s="72">
        <v>0</v>
      </c>
      <c r="AA18" s="72">
        <v>0</v>
      </c>
      <c r="AB18" s="72">
        <v>0</v>
      </c>
      <c r="AC18" s="68">
        <v>0</v>
      </c>
      <c r="AD18" s="69">
        <v>0</v>
      </c>
      <c r="AE18" s="228">
        <v>0</v>
      </c>
    </row>
    <row r="19" spans="1:31" ht="12.75">
      <c r="A19" s="229" t="s">
        <v>69</v>
      </c>
      <c r="B19" s="75" t="s">
        <v>49</v>
      </c>
      <c r="C19" s="76">
        <v>0</v>
      </c>
      <c r="D19" s="77">
        <v>0</v>
      </c>
      <c r="E19" s="77">
        <v>0</v>
      </c>
      <c r="F19" s="77">
        <v>0</v>
      </c>
      <c r="G19" s="76">
        <v>0</v>
      </c>
      <c r="H19" s="77">
        <v>0</v>
      </c>
      <c r="I19" s="77">
        <v>0</v>
      </c>
      <c r="J19" s="77">
        <v>0</v>
      </c>
      <c r="K19" s="76">
        <v>0</v>
      </c>
      <c r="L19" s="77">
        <v>0</v>
      </c>
      <c r="M19" s="77">
        <v>0</v>
      </c>
      <c r="N19" s="77">
        <v>0</v>
      </c>
      <c r="O19" s="78">
        <f t="shared" si="0"/>
        <v>0</v>
      </c>
      <c r="P19" s="79">
        <f t="shared" si="1"/>
        <v>0</v>
      </c>
      <c r="Q19" s="79">
        <f t="shared" si="2"/>
        <v>0</v>
      </c>
      <c r="R19" s="79">
        <f t="shared" si="3"/>
        <v>0</v>
      </c>
      <c r="S19" s="76">
        <v>0</v>
      </c>
      <c r="T19" s="77">
        <v>0</v>
      </c>
      <c r="U19" s="77">
        <v>0</v>
      </c>
      <c r="V19" s="80">
        <v>0</v>
      </c>
      <c r="W19" s="71">
        <v>0</v>
      </c>
      <c r="X19" s="72">
        <v>0</v>
      </c>
      <c r="Y19" s="81">
        <v>0</v>
      </c>
      <c r="Z19" s="72">
        <v>0</v>
      </c>
      <c r="AA19" s="72">
        <v>0</v>
      </c>
      <c r="AB19" s="72">
        <v>0</v>
      </c>
      <c r="AC19" s="102">
        <v>0</v>
      </c>
      <c r="AD19" s="103">
        <v>0</v>
      </c>
      <c r="AE19" s="230">
        <v>0</v>
      </c>
    </row>
    <row r="20" spans="1:31" ht="12.75">
      <c r="A20" s="231" t="s">
        <v>70</v>
      </c>
      <c r="B20" s="62" t="s">
        <v>47</v>
      </c>
      <c r="C20" s="232">
        <v>0</v>
      </c>
      <c r="D20" s="233">
        <v>0</v>
      </c>
      <c r="E20" s="233">
        <v>0</v>
      </c>
      <c r="F20" s="233">
        <v>0</v>
      </c>
      <c r="G20" s="232">
        <v>0</v>
      </c>
      <c r="H20" s="233">
        <v>0</v>
      </c>
      <c r="I20" s="233">
        <v>0</v>
      </c>
      <c r="J20" s="233">
        <v>0</v>
      </c>
      <c r="K20" s="232">
        <v>0</v>
      </c>
      <c r="L20" s="233">
        <v>0</v>
      </c>
      <c r="M20" s="233">
        <v>0</v>
      </c>
      <c r="N20" s="233">
        <v>0</v>
      </c>
      <c r="O20" s="234">
        <f t="shared" si="0"/>
        <v>0</v>
      </c>
      <c r="P20" s="235">
        <f t="shared" si="1"/>
        <v>0</v>
      </c>
      <c r="Q20" s="235">
        <f t="shared" si="2"/>
        <v>0</v>
      </c>
      <c r="R20" s="235">
        <f t="shared" si="3"/>
        <v>0</v>
      </c>
      <c r="S20" s="232">
        <v>0</v>
      </c>
      <c r="T20" s="233">
        <v>0</v>
      </c>
      <c r="U20" s="233">
        <v>0</v>
      </c>
      <c r="V20" s="236">
        <v>0</v>
      </c>
      <c r="W20" s="108">
        <v>0</v>
      </c>
      <c r="X20" s="109">
        <v>0</v>
      </c>
      <c r="Y20" s="114">
        <v>0</v>
      </c>
      <c r="Z20" s="109">
        <v>0</v>
      </c>
      <c r="AA20" s="109">
        <v>0</v>
      </c>
      <c r="AB20" s="109">
        <v>0</v>
      </c>
      <c r="AC20" s="116">
        <v>0</v>
      </c>
      <c r="AD20" s="117">
        <v>0</v>
      </c>
      <c r="AE20" s="129">
        <v>0</v>
      </c>
    </row>
    <row r="21" spans="1:31" ht="12.75">
      <c r="A21" s="237" t="s">
        <v>71</v>
      </c>
      <c r="B21" s="75" t="s">
        <v>49</v>
      </c>
      <c r="C21" s="238">
        <v>0</v>
      </c>
      <c r="D21" s="239">
        <v>0</v>
      </c>
      <c r="E21" s="239">
        <v>0</v>
      </c>
      <c r="F21" s="239">
        <v>0</v>
      </c>
      <c r="G21" s="238">
        <v>0</v>
      </c>
      <c r="H21" s="239">
        <v>0</v>
      </c>
      <c r="I21" s="239">
        <v>0</v>
      </c>
      <c r="J21" s="239">
        <v>0</v>
      </c>
      <c r="K21" s="238">
        <v>0</v>
      </c>
      <c r="L21" s="239">
        <v>0</v>
      </c>
      <c r="M21" s="239">
        <v>0</v>
      </c>
      <c r="N21" s="239">
        <v>0</v>
      </c>
      <c r="O21" s="240">
        <f t="shared" si="0"/>
        <v>0</v>
      </c>
      <c r="P21" s="241">
        <f t="shared" si="1"/>
        <v>0</v>
      </c>
      <c r="Q21" s="241">
        <f t="shared" si="2"/>
        <v>0</v>
      </c>
      <c r="R21" s="241">
        <f t="shared" si="3"/>
        <v>0</v>
      </c>
      <c r="S21" s="238">
        <v>0</v>
      </c>
      <c r="T21" s="239">
        <v>0</v>
      </c>
      <c r="U21" s="239">
        <v>0</v>
      </c>
      <c r="V21" s="242">
        <v>0</v>
      </c>
      <c r="W21" s="116">
        <v>0</v>
      </c>
      <c r="X21" s="117">
        <v>0</v>
      </c>
      <c r="Y21" s="119">
        <v>0</v>
      </c>
      <c r="Z21" s="117">
        <v>0</v>
      </c>
      <c r="AA21" s="117">
        <v>0</v>
      </c>
      <c r="AB21" s="117">
        <v>0</v>
      </c>
      <c r="AC21" s="116">
        <v>0</v>
      </c>
      <c r="AD21" s="117">
        <v>0</v>
      </c>
      <c r="AE21" s="129">
        <v>0</v>
      </c>
    </row>
    <row r="22" spans="1:31" ht="12.75">
      <c r="A22" s="60" t="s">
        <v>72</v>
      </c>
      <c r="B22" s="62" t="s">
        <v>47</v>
      </c>
      <c r="C22" s="232">
        <v>0</v>
      </c>
      <c r="D22" s="233">
        <v>0</v>
      </c>
      <c r="E22" s="233">
        <v>0</v>
      </c>
      <c r="F22" s="233">
        <v>0</v>
      </c>
      <c r="G22" s="232">
        <v>0</v>
      </c>
      <c r="H22" s="233">
        <v>0</v>
      </c>
      <c r="I22" s="233">
        <v>0</v>
      </c>
      <c r="J22" s="233">
        <v>0</v>
      </c>
      <c r="K22" s="232">
        <v>0</v>
      </c>
      <c r="L22" s="233">
        <v>0</v>
      </c>
      <c r="M22" s="233">
        <v>0</v>
      </c>
      <c r="N22" s="233">
        <v>0</v>
      </c>
      <c r="O22" s="234">
        <f t="shared" si="0"/>
        <v>0</v>
      </c>
      <c r="P22" s="235">
        <f t="shared" si="1"/>
        <v>0</v>
      </c>
      <c r="Q22" s="235">
        <f t="shared" si="2"/>
        <v>0</v>
      </c>
      <c r="R22" s="235">
        <f t="shared" si="3"/>
        <v>0</v>
      </c>
      <c r="S22" s="232">
        <v>0</v>
      </c>
      <c r="T22" s="233">
        <v>0</v>
      </c>
      <c r="U22" s="233">
        <v>0</v>
      </c>
      <c r="V22" s="236">
        <v>0</v>
      </c>
      <c r="W22" s="108">
        <v>0</v>
      </c>
      <c r="X22" s="109">
        <v>0</v>
      </c>
      <c r="Y22" s="114">
        <v>0</v>
      </c>
      <c r="Z22" s="109">
        <v>0</v>
      </c>
      <c r="AA22" s="109">
        <v>0</v>
      </c>
      <c r="AB22" s="109">
        <v>0</v>
      </c>
      <c r="AC22" s="108">
        <v>0</v>
      </c>
      <c r="AD22" s="109">
        <v>0</v>
      </c>
      <c r="AE22" s="115">
        <v>0</v>
      </c>
    </row>
    <row r="23" spans="1:31" ht="12.75">
      <c r="A23" s="74" t="s">
        <v>58</v>
      </c>
      <c r="B23" s="75" t="s">
        <v>49</v>
      </c>
      <c r="C23" s="238">
        <v>0</v>
      </c>
      <c r="D23" s="239">
        <v>0</v>
      </c>
      <c r="E23" s="239">
        <v>0</v>
      </c>
      <c r="F23" s="239">
        <v>0</v>
      </c>
      <c r="G23" s="238">
        <v>0</v>
      </c>
      <c r="H23" s="239">
        <v>0</v>
      </c>
      <c r="I23" s="239">
        <v>0</v>
      </c>
      <c r="J23" s="239">
        <v>0</v>
      </c>
      <c r="K23" s="238">
        <v>0</v>
      </c>
      <c r="L23" s="239">
        <v>0</v>
      </c>
      <c r="M23" s="239">
        <v>0</v>
      </c>
      <c r="N23" s="239">
        <v>0</v>
      </c>
      <c r="O23" s="240">
        <f t="shared" si="0"/>
        <v>0</v>
      </c>
      <c r="P23" s="241">
        <f t="shared" si="1"/>
        <v>0</v>
      </c>
      <c r="Q23" s="241">
        <f t="shared" si="2"/>
        <v>0</v>
      </c>
      <c r="R23" s="241">
        <f t="shared" si="3"/>
        <v>0</v>
      </c>
      <c r="S23" s="238">
        <v>0</v>
      </c>
      <c r="T23" s="239">
        <v>0</v>
      </c>
      <c r="U23" s="239">
        <v>0</v>
      </c>
      <c r="V23" s="242">
        <v>0</v>
      </c>
      <c r="W23" s="116">
        <v>0</v>
      </c>
      <c r="X23" s="117">
        <v>0</v>
      </c>
      <c r="Y23" s="119">
        <v>0</v>
      </c>
      <c r="Z23" s="117">
        <v>0</v>
      </c>
      <c r="AA23" s="117">
        <v>0</v>
      </c>
      <c r="AB23" s="117">
        <v>0</v>
      </c>
      <c r="AC23" s="130">
        <v>0</v>
      </c>
      <c r="AD23" s="131">
        <v>0</v>
      </c>
      <c r="AE23" s="132">
        <v>0</v>
      </c>
    </row>
    <row r="24" spans="1:31" ht="12.75">
      <c r="A24" s="60" t="s">
        <v>59</v>
      </c>
      <c r="B24" s="62" t="s">
        <v>47</v>
      </c>
      <c r="C24" s="232">
        <v>0</v>
      </c>
      <c r="D24" s="233">
        <v>0</v>
      </c>
      <c r="E24" s="233">
        <v>0</v>
      </c>
      <c r="F24" s="233">
        <v>0</v>
      </c>
      <c r="G24" s="232">
        <v>0</v>
      </c>
      <c r="H24" s="233">
        <v>0</v>
      </c>
      <c r="I24" s="233">
        <v>0</v>
      </c>
      <c r="J24" s="233">
        <v>0</v>
      </c>
      <c r="K24" s="232">
        <v>0</v>
      </c>
      <c r="L24" s="233">
        <v>0</v>
      </c>
      <c r="M24" s="233">
        <v>0</v>
      </c>
      <c r="N24" s="233">
        <v>0</v>
      </c>
      <c r="O24" s="234">
        <f t="shared" si="0"/>
        <v>0</v>
      </c>
      <c r="P24" s="235">
        <f t="shared" si="1"/>
        <v>0</v>
      </c>
      <c r="Q24" s="235">
        <f t="shared" si="2"/>
        <v>0</v>
      </c>
      <c r="R24" s="235">
        <f t="shared" si="3"/>
        <v>0</v>
      </c>
      <c r="S24" s="232">
        <v>0</v>
      </c>
      <c r="T24" s="233">
        <v>0</v>
      </c>
      <c r="U24" s="233">
        <v>0</v>
      </c>
      <c r="V24" s="236">
        <v>0</v>
      </c>
      <c r="W24" s="108">
        <v>0</v>
      </c>
      <c r="X24" s="109">
        <v>0</v>
      </c>
      <c r="Y24" s="114">
        <v>0</v>
      </c>
      <c r="Z24" s="109">
        <v>0</v>
      </c>
      <c r="AA24" s="109">
        <v>0</v>
      </c>
      <c r="AB24" s="109">
        <v>0</v>
      </c>
      <c r="AC24" s="116">
        <v>0</v>
      </c>
      <c r="AD24" s="117">
        <v>0</v>
      </c>
      <c r="AE24" s="129">
        <v>0</v>
      </c>
    </row>
    <row r="25" spans="1:31" ht="12.75">
      <c r="A25" s="198"/>
      <c r="B25" s="75" t="s">
        <v>49</v>
      </c>
      <c r="C25" s="238">
        <v>0</v>
      </c>
      <c r="D25" s="239">
        <v>0</v>
      </c>
      <c r="E25" s="239">
        <v>0</v>
      </c>
      <c r="F25" s="239">
        <v>0</v>
      </c>
      <c r="G25" s="238">
        <v>0</v>
      </c>
      <c r="H25" s="239">
        <v>0</v>
      </c>
      <c r="I25" s="239">
        <v>0</v>
      </c>
      <c r="J25" s="239">
        <v>0</v>
      </c>
      <c r="K25" s="238">
        <v>0</v>
      </c>
      <c r="L25" s="239">
        <v>0</v>
      </c>
      <c r="M25" s="239">
        <v>0</v>
      </c>
      <c r="N25" s="239">
        <v>0</v>
      </c>
      <c r="O25" s="240">
        <f t="shared" si="0"/>
        <v>0</v>
      </c>
      <c r="P25" s="241">
        <f t="shared" si="1"/>
        <v>0</v>
      </c>
      <c r="Q25" s="241">
        <f t="shared" si="2"/>
        <v>0</v>
      </c>
      <c r="R25" s="241">
        <f t="shared" si="3"/>
        <v>0</v>
      </c>
      <c r="S25" s="238">
        <v>0</v>
      </c>
      <c r="T25" s="239">
        <v>0</v>
      </c>
      <c r="U25" s="239">
        <v>0</v>
      </c>
      <c r="V25" s="242">
        <v>0</v>
      </c>
      <c r="W25" s="116">
        <v>0</v>
      </c>
      <c r="X25" s="117">
        <v>0</v>
      </c>
      <c r="Y25" s="119">
        <v>0</v>
      </c>
      <c r="Z25" s="117">
        <v>0</v>
      </c>
      <c r="AA25" s="117">
        <v>0</v>
      </c>
      <c r="AB25" s="117">
        <v>0</v>
      </c>
      <c r="AC25" s="116">
        <v>0</v>
      </c>
      <c r="AD25" s="117">
        <v>0</v>
      </c>
      <c r="AE25" s="129">
        <v>0</v>
      </c>
    </row>
    <row r="26" spans="1:31" ht="12.75">
      <c r="A26" s="60" t="s">
        <v>60</v>
      </c>
      <c r="B26" s="62" t="s">
        <v>47</v>
      </c>
      <c r="C26" s="232">
        <v>0</v>
      </c>
      <c r="D26" s="233">
        <v>0</v>
      </c>
      <c r="E26" s="233">
        <v>0</v>
      </c>
      <c r="F26" s="233">
        <v>0</v>
      </c>
      <c r="G26" s="232">
        <v>0</v>
      </c>
      <c r="H26" s="233">
        <v>0</v>
      </c>
      <c r="I26" s="233">
        <v>0</v>
      </c>
      <c r="J26" s="233">
        <v>0</v>
      </c>
      <c r="K26" s="232">
        <v>0</v>
      </c>
      <c r="L26" s="233">
        <v>0</v>
      </c>
      <c r="M26" s="233">
        <v>0</v>
      </c>
      <c r="N26" s="233">
        <v>0</v>
      </c>
      <c r="O26" s="234">
        <f t="shared" si="0"/>
        <v>0</v>
      </c>
      <c r="P26" s="235">
        <f t="shared" si="1"/>
        <v>0</v>
      </c>
      <c r="Q26" s="235">
        <f t="shared" si="2"/>
        <v>0</v>
      </c>
      <c r="R26" s="235">
        <f t="shared" si="3"/>
        <v>0</v>
      </c>
      <c r="S26" s="232">
        <v>0</v>
      </c>
      <c r="T26" s="233">
        <v>0</v>
      </c>
      <c r="U26" s="233">
        <v>0</v>
      </c>
      <c r="V26" s="236">
        <v>0</v>
      </c>
      <c r="W26" s="108">
        <v>0</v>
      </c>
      <c r="X26" s="109">
        <v>0</v>
      </c>
      <c r="Y26" s="114">
        <v>0</v>
      </c>
      <c r="Z26" s="109">
        <v>0</v>
      </c>
      <c r="AA26" s="109">
        <v>0</v>
      </c>
      <c r="AB26" s="109">
        <v>0</v>
      </c>
      <c r="AC26" s="108">
        <v>0</v>
      </c>
      <c r="AD26" s="109">
        <v>0</v>
      </c>
      <c r="AE26" s="115">
        <v>0</v>
      </c>
    </row>
    <row r="27" spans="1:31" ht="12.75">
      <c r="A27" s="198"/>
      <c r="B27" s="75" t="s">
        <v>49</v>
      </c>
      <c r="C27" s="238">
        <v>0</v>
      </c>
      <c r="D27" s="239">
        <v>0</v>
      </c>
      <c r="E27" s="239">
        <v>0</v>
      </c>
      <c r="F27" s="239">
        <v>0</v>
      </c>
      <c r="G27" s="238">
        <v>0</v>
      </c>
      <c r="H27" s="239">
        <v>0</v>
      </c>
      <c r="I27" s="239">
        <v>0</v>
      </c>
      <c r="J27" s="239">
        <v>0</v>
      </c>
      <c r="K27" s="238">
        <v>0</v>
      </c>
      <c r="L27" s="239">
        <v>0</v>
      </c>
      <c r="M27" s="239">
        <v>0</v>
      </c>
      <c r="N27" s="239">
        <v>0</v>
      </c>
      <c r="O27" s="240">
        <f t="shared" si="0"/>
        <v>0</v>
      </c>
      <c r="P27" s="241">
        <f t="shared" si="1"/>
        <v>0</v>
      </c>
      <c r="Q27" s="241">
        <f t="shared" si="2"/>
        <v>0</v>
      </c>
      <c r="R27" s="241">
        <f t="shared" si="3"/>
        <v>0</v>
      </c>
      <c r="S27" s="238">
        <v>0</v>
      </c>
      <c r="T27" s="239">
        <v>0</v>
      </c>
      <c r="U27" s="239">
        <v>0</v>
      </c>
      <c r="V27" s="242">
        <v>0</v>
      </c>
      <c r="W27" s="116">
        <v>0</v>
      </c>
      <c r="X27" s="117">
        <v>0</v>
      </c>
      <c r="Y27" s="119">
        <v>0</v>
      </c>
      <c r="Z27" s="117">
        <v>0</v>
      </c>
      <c r="AA27" s="117">
        <v>0</v>
      </c>
      <c r="AB27" s="117">
        <v>0</v>
      </c>
      <c r="AC27" s="130">
        <v>0</v>
      </c>
      <c r="AD27" s="131">
        <v>0</v>
      </c>
      <c r="AE27" s="132">
        <v>0</v>
      </c>
    </row>
    <row r="28" spans="1:31" ht="12.75">
      <c r="A28" s="60" t="s">
        <v>62</v>
      </c>
      <c r="B28" s="62" t="s">
        <v>47</v>
      </c>
      <c r="C28" s="136"/>
      <c r="D28" s="135"/>
      <c r="E28" s="233">
        <v>0</v>
      </c>
      <c r="F28" s="233">
        <v>0</v>
      </c>
      <c r="G28" s="136"/>
      <c r="H28" s="135"/>
      <c r="I28" s="233">
        <v>0</v>
      </c>
      <c r="J28" s="233">
        <v>0</v>
      </c>
      <c r="K28" s="136"/>
      <c r="L28" s="135"/>
      <c r="M28" s="233">
        <v>0</v>
      </c>
      <c r="N28" s="233">
        <v>0</v>
      </c>
      <c r="O28" s="136"/>
      <c r="P28" s="135"/>
      <c r="Q28" s="235">
        <f>E28+I28+M28</f>
        <v>0</v>
      </c>
      <c r="R28" s="235">
        <f>F28+J28+N28</f>
        <v>0</v>
      </c>
      <c r="S28" s="136"/>
      <c r="T28" s="135"/>
      <c r="U28" s="233">
        <v>0</v>
      </c>
      <c r="V28" s="236">
        <v>0</v>
      </c>
      <c r="W28" s="137"/>
      <c r="X28" s="138"/>
      <c r="Y28" s="139"/>
      <c r="Z28" s="138"/>
      <c r="AA28" s="138"/>
      <c r="AB28" s="138"/>
      <c r="AC28" s="137"/>
      <c r="AD28" s="138"/>
      <c r="AE28" s="140"/>
    </row>
    <row r="29" spans="1:31" ht="13.5" thickBot="1">
      <c r="A29" s="198"/>
      <c r="B29" s="75" t="s">
        <v>49</v>
      </c>
      <c r="C29" s="145"/>
      <c r="D29" s="146"/>
      <c r="E29" s="239">
        <v>0</v>
      </c>
      <c r="F29" s="239">
        <v>0</v>
      </c>
      <c r="G29" s="145"/>
      <c r="H29" s="146"/>
      <c r="I29" s="239">
        <v>0</v>
      </c>
      <c r="J29" s="239">
        <v>0</v>
      </c>
      <c r="K29" s="145"/>
      <c r="L29" s="146"/>
      <c r="M29" s="239">
        <v>0</v>
      </c>
      <c r="N29" s="239">
        <v>0</v>
      </c>
      <c r="O29" s="145"/>
      <c r="P29" s="146"/>
      <c r="Q29" s="241">
        <f>E29+I29+M29</f>
        <v>0</v>
      </c>
      <c r="R29" s="241">
        <f>F29+J29+N29</f>
        <v>0</v>
      </c>
      <c r="S29" s="145"/>
      <c r="T29" s="146"/>
      <c r="U29" s="239">
        <v>0</v>
      </c>
      <c r="V29" s="242">
        <v>0</v>
      </c>
      <c r="W29" s="243"/>
      <c r="X29" s="244"/>
      <c r="Y29" s="245"/>
      <c r="Z29" s="244"/>
      <c r="AA29" s="244"/>
      <c r="AB29" s="244"/>
      <c r="AC29" s="243"/>
      <c r="AD29" s="244"/>
      <c r="AE29" s="246"/>
    </row>
    <row r="30" spans="1:31" ht="12.75">
      <c r="A30" s="247" t="s">
        <v>63</v>
      </c>
      <c r="B30" s="248" t="s">
        <v>47</v>
      </c>
      <c r="C30" s="249">
        <f>C18+C20+C22+C24+C26</f>
        <v>0</v>
      </c>
      <c r="D30" s="250">
        <f>D18+D20+D22+D24+D26</f>
        <v>0</v>
      </c>
      <c r="E30" s="250">
        <f>E18+E20+E22+E24+E26+E28</f>
        <v>0</v>
      </c>
      <c r="F30" s="250">
        <f>F18+F20+F22+F24+F26+F28</f>
        <v>0</v>
      </c>
      <c r="G30" s="249">
        <f>G18+G20+G22+G24+G26</f>
        <v>0</v>
      </c>
      <c r="H30" s="250">
        <f>H18+H20+H22+H24+H26</f>
        <v>0</v>
      </c>
      <c r="I30" s="250">
        <f>I18+I20+I22+I24+I26+I28</f>
        <v>0</v>
      </c>
      <c r="J30" s="251">
        <f>J18+J20+J22+J24+J26+J28</f>
        <v>0</v>
      </c>
      <c r="K30" s="249">
        <f>K18+K20+K22+K24+K26</f>
        <v>0</v>
      </c>
      <c r="L30" s="250">
        <f>L18+L20+L22+L24+L26</f>
        <v>0</v>
      </c>
      <c r="M30" s="250">
        <f>M18+M20+M22+M24+M26+M28</f>
        <v>0</v>
      </c>
      <c r="N30" s="251">
        <f>N18+N20+N22+N24+N26+N28</f>
        <v>0</v>
      </c>
      <c r="O30" s="249">
        <f>O18+O20+O22+O24+O26</f>
        <v>0</v>
      </c>
      <c r="P30" s="250">
        <f>P18+P20+P22+P24+P26</f>
        <v>0</v>
      </c>
      <c r="Q30" s="250">
        <f>Q18+Q20+Q22+Q24+Q26+Q28</f>
        <v>0</v>
      </c>
      <c r="R30" s="251">
        <f>R18+R20+R22+R24+R26+R28</f>
        <v>0</v>
      </c>
      <c r="S30" s="249">
        <f>S18+S20+S22+S24+S26</f>
        <v>0</v>
      </c>
      <c r="T30" s="250">
        <f>T18+T20+T22+T24+T26</f>
        <v>0</v>
      </c>
      <c r="U30" s="250">
        <f>U18+U20+U22+U24+U26+U28</f>
        <v>0</v>
      </c>
      <c r="V30" s="251">
        <f>V18+V20+V22+V24+V26+V28</f>
        <v>0</v>
      </c>
      <c r="W30" s="118">
        <f aca="true" t="shared" si="4" ref="W30:Y31">W18+W20+W22+W24+W26</f>
        <v>0</v>
      </c>
      <c r="X30" s="112">
        <f t="shared" si="4"/>
        <v>0</v>
      </c>
      <c r="Y30" s="177">
        <f t="shared" si="4"/>
        <v>0</v>
      </c>
      <c r="Z30" s="112">
        <f aca="true" t="shared" si="5" ref="Z30:AB31">Z18+Z20+Z22+Z24+Z26</f>
        <v>0</v>
      </c>
      <c r="AA30" s="112">
        <f t="shared" si="5"/>
        <v>0</v>
      </c>
      <c r="AB30" s="112">
        <f t="shared" si="5"/>
        <v>0</v>
      </c>
      <c r="AC30" s="118">
        <f aca="true" t="shared" si="6" ref="AC30:AE31">AC18+AC20+AC22+AC24+AC26</f>
        <v>0</v>
      </c>
      <c r="AD30" s="112">
        <f t="shared" si="6"/>
        <v>0</v>
      </c>
      <c r="AE30" s="113">
        <f t="shared" si="6"/>
        <v>0</v>
      </c>
    </row>
    <row r="31" spans="1:31" ht="12.75">
      <c r="A31" s="252"/>
      <c r="B31" s="75" t="s">
        <v>49</v>
      </c>
      <c r="C31" s="253">
        <f>C19+C21+C23+C25+C27</f>
        <v>0</v>
      </c>
      <c r="D31" s="254">
        <f>D19+D21+D23+D25+D27</f>
        <v>0</v>
      </c>
      <c r="E31" s="254">
        <f>E19+E21+E23+E25+E27+E29</f>
        <v>0</v>
      </c>
      <c r="F31" s="254">
        <f>F19+F21+F23+F25+F27+F29</f>
        <v>0</v>
      </c>
      <c r="G31" s="240">
        <f>G19+G21+G23+G25+G27</f>
        <v>0</v>
      </c>
      <c r="H31" s="241">
        <f>H19+H21+H23+H25+H27</f>
        <v>0</v>
      </c>
      <c r="I31" s="241">
        <f>I19+I21+I23+I25+I27+I29</f>
        <v>0</v>
      </c>
      <c r="J31" s="255">
        <f>J19+J21+J23+J25+J27+J29</f>
        <v>0</v>
      </c>
      <c r="K31" s="240">
        <f>K19+K21+K23+K25+K27</f>
        <v>0</v>
      </c>
      <c r="L31" s="241">
        <f>L19+L21+L23+L25+L27</f>
        <v>0</v>
      </c>
      <c r="M31" s="241">
        <f>M19+M21+M23+M25+M27+M29</f>
        <v>0</v>
      </c>
      <c r="N31" s="255">
        <f>N19+N21+N23+N25+N27+N29</f>
        <v>0</v>
      </c>
      <c r="O31" s="240">
        <f>O19+O21+O23+O25+O27</f>
        <v>0</v>
      </c>
      <c r="P31" s="241">
        <f>P19+P21+P23+P25+P27</f>
        <v>0</v>
      </c>
      <c r="Q31" s="241">
        <f>Q19+Q21+Q23+Q25+Q27+Q29</f>
        <v>0</v>
      </c>
      <c r="R31" s="255">
        <f>R19+R21+R23+R25++R27+R29</f>
        <v>0</v>
      </c>
      <c r="S31" s="240">
        <f>S19+S21+S23+S25+S27</f>
        <v>0</v>
      </c>
      <c r="T31" s="241">
        <f>T19+T21+T23+T25+T27</f>
        <v>0</v>
      </c>
      <c r="U31" s="241">
        <f>U19+U21+U23+U25+U27+U29</f>
        <v>0</v>
      </c>
      <c r="V31" s="255">
        <f>V19+V21+V23+V25+V27+V29</f>
        <v>0</v>
      </c>
      <c r="W31" s="118">
        <f t="shared" si="4"/>
        <v>0</v>
      </c>
      <c r="X31" s="112">
        <f t="shared" si="4"/>
        <v>0</v>
      </c>
      <c r="Y31" s="177">
        <f t="shared" si="4"/>
        <v>0</v>
      </c>
      <c r="Z31" s="112">
        <f t="shared" si="5"/>
        <v>0</v>
      </c>
      <c r="AA31" s="112">
        <f t="shared" si="5"/>
        <v>0</v>
      </c>
      <c r="AB31" s="112">
        <f t="shared" si="5"/>
        <v>0</v>
      </c>
      <c r="AC31" s="118">
        <f t="shared" si="6"/>
        <v>0</v>
      </c>
      <c r="AD31" s="112">
        <f t="shared" si="6"/>
        <v>0</v>
      </c>
      <c r="AE31" s="113">
        <f t="shared" si="6"/>
        <v>0</v>
      </c>
    </row>
    <row r="32" spans="1:31" ht="13.5" thickBot="1">
      <c r="A32" s="256"/>
      <c r="B32" s="257" t="s">
        <v>64</v>
      </c>
      <c r="C32" s="258">
        <f aca="true" t="shared" si="7" ref="C32:AE32">SUM(C30:C31)</f>
        <v>0</v>
      </c>
      <c r="D32" s="259">
        <f t="shared" si="7"/>
        <v>0</v>
      </c>
      <c r="E32" s="259">
        <f t="shared" si="7"/>
        <v>0</v>
      </c>
      <c r="F32" s="259">
        <f t="shared" si="7"/>
        <v>0</v>
      </c>
      <c r="G32" s="258">
        <f t="shared" si="7"/>
        <v>0</v>
      </c>
      <c r="H32" s="259">
        <f t="shared" si="7"/>
        <v>0</v>
      </c>
      <c r="I32" s="259">
        <f t="shared" si="7"/>
        <v>0</v>
      </c>
      <c r="J32" s="259">
        <f t="shared" si="7"/>
        <v>0</v>
      </c>
      <c r="K32" s="258">
        <f t="shared" si="7"/>
        <v>0</v>
      </c>
      <c r="L32" s="259">
        <f t="shared" si="7"/>
        <v>0</v>
      </c>
      <c r="M32" s="259">
        <f t="shared" si="7"/>
        <v>0</v>
      </c>
      <c r="N32" s="259">
        <f t="shared" si="7"/>
        <v>0</v>
      </c>
      <c r="O32" s="258">
        <f t="shared" si="7"/>
        <v>0</v>
      </c>
      <c r="P32" s="259">
        <f t="shared" si="7"/>
        <v>0</v>
      </c>
      <c r="Q32" s="259">
        <f t="shared" si="7"/>
        <v>0</v>
      </c>
      <c r="R32" s="259">
        <f t="shared" si="7"/>
        <v>0</v>
      </c>
      <c r="S32" s="258">
        <f t="shared" si="7"/>
        <v>0</v>
      </c>
      <c r="T32" s="259">
        <f t="shared" si="7"/>
        <v>0</v>
      </c>
      <c r="U32" s="259">
        <f t="shared" si="7"/>
        <v>0</v>
      </c>
      <c r="V32" s="260">
        <f t="shared" si="7"/>
        <v>0</v>
      </c>
      <c r="W32" s="184">
        <f t="shared" si="7"/>
        <v>0</v>
      </c>
      <c r="X32" s="185">
        <f t="shared" si="7"/>
        <v>0</v>
      </c>
      <c r="Y32" s="186">
        <f t="shared" si="7"/>
        <v>0</v>
      </c>
      <c r="Z32" s="185">
        <f t="shared" si="7"/>
        <v>0</v>
      </c>
      <c r="AA32" s="185">
        <f t="shared" si="7"/>
        <v>0</v>
      </c>
      <c r="AB32" s="185">
        <f t="shared" si="7"/>
        <v>0</v>
      </c>
      <c r="AC32" s="184">
        <f t="shared" si="7"/>
        <v>0</v>
      </c>
      <c r="AD32" s="185">
        <f t="shared" si="7"/>
        <v>0</v>
      </c>
      <c r="AE32" s="261">
        <f t="shared" si="7"/>
        <v>0</v>
      </c>
    </row>
  </sheetData>
  <sheetProtection/>
  <conditionalFormatting sqref="C30:D31 G30:H31 K30:L31 S30:T31 W30:AE31">
    <cfRule type="cellIs" priority="1" dxfId="0" operator="notEqual" stopIfTrue="1">
      <formula>TRUNC(C30)</formula>
    </cfRule>
  </conditionalFormatting>
  <conditionalFormatting sqref="E30:F31 I30:J31 M30:N31 U30:V31">
    <cfRule type="expression" priority="2" dxfId="0" stopIfTrue="1">
      <formula>(E30-E28)&lt;&gt;TRUNC(E30-E28)</formula>
    </cfRule>
  </conditionalFormatting>
  <conditionalFormatting sqref="M28:N29">
    <cfRule type="cellIs" priority="3" dxfId="0" operator="notEqual" stopIfTrue="1">
      <formula>TRUNC(M28)</formula>
    </cfRule>
    <cfRule type="cellIs" priority="4" dxfId="0" operator="greaterThan" stopIfTrue="1">
      <formula>0</formula>
    </cfRule>
  </conditionalFormatting>
  <conditionalFormatting sqref="K18:N27">
    <cfRule type="cellIs" priority="5" dxfId="0" operator="greaterThan" stopIfTrue="1">
      <formula>0</formula>
    </cfRule>
    <cfRule type="cellIs" priority="6" dxfId="0" operator="notEqual" stopIfTrue="1">
      <formula>ROUND(K18,3)</formula>
    </cfRule>
  </conditionalFormatting>
  <conditionalFormatting sqref="C18:J27">
    <cfRule type="cellIs" priority="7" dxfId="0" operator="lessThan" stopIfTrue="1">
      <formula>0</formula>
    </cfRule>
    <cfRule type="cellIs" priority="8" dxfId="0" operator="notEqual" stopIfTrue="1">
      <formula>ROUND(C18,3)</formula>
    </cfRule>
  </conditionalFormatting>
  <conditionalFormatting sqref="S18:V27">
    <cfRule type="cellIs" priority="9" dxfId="0" operator="lessThan" stopIfTrue="1">
      <formula>0</formula>
    </cfRule>
    <cfRule type="cellIs" priority="10" dxfId="0" operator="notEqual" stopIfTrue="1">
      <formula>ROUND(S18,3)</formula>
    </cfRule>
    <cfRule type="cellIs" priority="11" dxfId="0" operator="greaterThan" stopIfTrue="1">
      <formula>C18+G18</formula>
    </cfRule>
  </conditionalFormatting>
  <conditionalFormatting sqref="U28:V29">
    <cfRule type="cellIs" priority="12" dxfId="0" operator="notEqual" stopIfTrue="1">
      <formula>TRUNC(U28)</formula>
    </cfRule>
    <cfRule type="cellIs" priority="13" dxfId="0" operator="lessThan" stopIfTrue="1">
      <formula>0</formula>
    </cfRule>
    <cfRule type="cellIs" priority="14" dxfId="0" operator="greaterThan" stopIfTrue="1">
      <formula>E28+I28</formula>
    </cfRule>
  </conditionalFormatting>
  <conditionalFormatting sqref="E28:F29 I28:J29">
    <cfRule type="cellIs" priority="15" dxfId="0" operator="notEqual" stopIfTrue="1">
      <formula>TRUNC(E28)</formula>
    </cfRule>
    <cfRule type="cellIs" priority="16" dxfId="0" operator="lessThan" stopIfTrue="1">
      <formula>0</formula>
    </cfRule>
  </conditionalFormatting>
  <conditionalFormatting sqref="W18:AE27">
    <cfRule type="cellIs" priority="17" dxfId="0" operator="lessThan" stopIfTrue="1">
      <formula>0</formula>
    </cfRule>
    <cfRule type="cellIs" priority="18" dxfId="0" operator="notEqual" stopIfTrue="1">
      <formula>ROUND(W18,3)</formula>
    </cfRule>
    <cfRule type="expression" priority="19" dxfId="0" stopIfTrue="1">
      <formula>SUM($W18:$Y18,$Z18:$AB18,$AC18:$AE18)&gt;SUM($C18:$D18,$G18:$H18)</formula>
    </cfRule>
  </conditionalFormatting>
  <printOptions/>
  <pageMargins left="0.3937007874015748" right="0.2362204724409449" top="0.5905511811023623" bottom="0.2755905511811024" header="0.5118110236220472" footer="0.5118110236220472"/>
  <pageSetup horizontalDpi="600" verticalDpi="600" orientation="landscape" paperSize="9" scale="48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6.57421875" style="0" customWidth="1"/>
    <col min="3" max="3" width="5.57421875" style="0" customWidth="1"/>
    <col min="4" max="31" width="8.57421875" style="0" customWidth="1"/>
    <col min="32" max="33" width="8.8515625" style="0" customWidth="1"/>
    <col min="34" max="35" width="10.00390625" style="0" customWidth="1"/>
    <col min="36" max="36" width="8.57421875" style="0" customWidth="1"/>
  </cols>
  <sheetData>
    <row r="1" spans="1:36" ht="18">
      <c r="A1" s="1" t="str">
        <f>FTS____!A1</f>
        <v>Higher Education in Further Education: Students Survey 2002-03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3" t="str">
        <f>[0]!INSTNAME</f>
        <v>Institution: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90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"/>
      <c r="AD3" s="2"/>
      <c r="AE3" s="2"/>
      <c r="AF3" s="2"/>
      <c r="AG3" s="2"/>
      <c r="AH3" s="2"/>
      <c r="AI3" s="2"/>
      <c r="AJ3" s="2"/>
    </row>
    <row r="4" spans="1:36" ht="15.75">
      <c r="A4" s="3" t="str">
        <f>[0]!CODE</f>
        <v>Code: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  <c r="N4" s="7"/>
      <c r="O4" s="7"/>
      <c r="P4" s="7"/>
      <c r="Q4" s="190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"/>
      <c r="AD4" s="2"/>
      <c r="AE4" s="2"/>
      <c r="AF4" s="2"/>
      <c r="AG4" s="2"/>
      <c r="AH4" s="2"/>
      <c r="AI4" s="2"/>
      <c r="AJ4" s="2"/>
    </row>
    <row r="5" spans="1:36" ht="15.75">
      <c r="A5" s="3" t="s">
        <v>73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9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"/>
      <c r="AD5" s="2"/>
      <c r="AE5" s="2"/>
      <c r="AF5" s="2"/>
      <c r="AG5" s="2"/>
      <c r="AH5" s="2"/>
      <c r="AI5" s="2"/>
      <c r="AJ5" s="2"/>
    </row>
    <row r="6" spans="1:36" ht="15.75">
      <c r="A6" s="3" t="s">
        <v>74</v>
      </c>
      <c r="B6" s="7"/>
      <c r="C6" s="7"/>
      <c r="D6" s="7"/>
      <c r="E6" s="7"/>
      <c r="F6" s="7"/>
      <c r="G6" s="7"/>
      <c r="H6" s="7"/>
      <c r="I6" s="7"/>
      <c r="J6" s="7"/>
      <c r="K6" s="8"/>
      <c r="L6" s="9"/>
      <c r="M6" s="7"/>
      <c r="N6" s="7"/>
      <c r="O6" s="7"/>
      <c r="P6" s="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"/>
      <c r="AC6" s="2"/>
      <c r="AD6" s="2"/>
      <c r="AE6" s="2"/>
      <c r="AF6" s="2"/>
      <c r="AG6" s="2"/>
      <c r="AH6" s="2"/>
      <c r="AI6" s="2"/>
      <c r="AJ6" s="2"/>
    </row>
    <row r="7" spans="1:36" ht="15.75">
      <c r="A7" s="3"/>
      <c r="B7" s="7"/>
      <c r="C7" s="7"/>
      <c r="D7" s="7"/>
      <c r="E7" s="7"/>
      <c r="F7" s="7"/>
      <c r="G7" s="7"/>
      <c r="H7" s="7"/>
      <c r="I7" s="7"/>
      <c r="J7" s="7"/>
      <c r="K7" s="8"/>
      <c r="L7" s="9"/>
      <c r="M7" s="7"/>
      <c r="N7" s="7"/>
      <c r="O7" s="7"/>
      <c r="P7" s="1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"/>
      <c r="AC7" s="2"/>
      <c r="AD7" s="2"/>
      <c r="AE7" s="2"/>
      <c r="AF7" s="2"/>
      <c r="AG7" s="2"/>
      <c r="AH7" s="2"/>
      <c r="AI7" s="2"/>
      <c r="AJ7" s="2"/>
    </row>
    <row r="8" spans="1:36" ht="13.5" thickBot="1">
      <c r="A8" s="2"/>
      <c r="B8" s="2"/>
      <c r="C8" s="2"/>
      <c r="D8" s="5" t="s">
        <v>65</v>
      </c>
      <c r="E8" s="2"/>
      <c r="F8" s="2"/>
      <c r="G8" s="2"/>
      <c r="H8" s="5" t="s">
        <v>65</v>
      </c>
      <c r="I8" s="2"/>
      <c r="J8" s="2"/>
      <c r="K8" s="2"/>
      <c r="L8" s="5" t="s">
        <v>65</v>
      </c>
      <c r="M8" s="2"/>
      <c r="N8" s="2"/>
      <c r="O8" s="2"/>
      <c r="P8" s="5"/>
      <c r="Q8" s="2"/>
      <c r="R8" s="2"/>
      <c r="S8" s="2"/>
      <c r="T8" s="5" t="s">
        <v>65</v>
      </c>
      <c r="U8" s="2"/>
      <c r="V8" s="2"/>
      <c r="W8" s="2"/>
      <c r="X8" s="5" t="s">
        <v>65</v>
      </c>
      <c r="Y8" s="2"/>
      <c r="Z8" s="2"/>
      <c r="AA8" s="2"/>
      <c r="AB8" s="5" t="s">
        <v>65</v>
      </c>
      <c r="AC8" s="2"/>
      <c r="AD8" s="2"/>
      <c r="AE8" s="2"/>
      <c r="AF8" s="2"/>
      <c r="AG8" s="2"/>
      <c r="AH8" s="2"/>
      <c r="AI8" s="2"/>
      <c r="AJ8" s="2"/>
    </row>
    <row r="9" spans="1:36" ht="12.75">
      <c r="A9" s="192"/>
      <c r="B9" s="193"/>
      <c r="C9" s="193"/>
      <c r="D9" s="194">
        <v>1</v>
      </c>
      <c r="E9" s="195"/>
      <c r="F9" s="195"/>
      <c r="G9" s="195"/>
      <c r="H9" s="194">
        <v>2</v>
      </c>
      <c r="I9" s="195"/>
      <c r="J9" s="195"/>
      <c r="K9" s="195"/>
      <c r="L9" s="194">
        <v>3</v>
      </c>
      <c r="M9" s="195"/>
      <c r="N9" s="195"/>
      <c r="O9" s="195"/>
      <c r="P9" s="194">
        <v>4</v>
      </c>
      <c r="Q9" s="195"/>
      <c r="R9" s="195"/>
      <c r="S9" s="195"/>
      <c r="T9" s="194" t="s">
        <v>5</v>
      </c>
      <c r="U9" s="196"/>
      <c r="V9" s="196"/>
      <c r="W9" s="196"/>
      <c r="X9" s="194">
        <v>5</v>
      </c>
      <c r="Y9" s="262"/>
      <c r="Z9" s="262"/>
      <c r="AA9" s="263"/>
      <c r="AB9" s="14">
        <v>6</v>
      </c>
      <c r="AC9" s="16"/>
      <c r="AD9" s="16"/>
      <c r="AE9" s="16"/>
      <c r="AF9" s="16"/>
      <c r="AG9" s="16"/>
      <c r="AH9" s="16"/>
      <c r="AI9" s="16"/>
      <c r="AJ9" s="17"/>
    </row>
    <row r="10" spans="1:36" ht="12.75">
      <c r="A10" s="198"/>
      <c r="B10" s="11"/>
      <c r="C10" s="11"/>
      <c r="D10" s="199"/>
      <c r="E10" s="200"/>
      <c r="F10" s="200"/>
      <c r="G10" s="200"/>
      <c r="H10" s="199"/>
      <c r="I10" s="200"/>
      <c r="J10" s="200"/>
      <c r="K10" s="200"/>
      <c r="L10" s="199"/>
      <c r="M10" s="200"/>
      <c r="N10" s="200"/>
      <c r="O10" s="200"/>
      <c r="P10" s="199"/>
      <c r="Q10" s="200"/>
      <c r="R10" s="200"/>
      <c r="S10" s="200"/>
      <c r="T10" s="199"/>
      <c r="U10" s="201"/>
      <c r="V10" s="201"/>
      <c r="W10" s="201"/>
      <c r="X10" s="199"/>
      <c r="Y10" s="211"/>
      <c r="Z10" s="211"/>
      <c r="AA10" s="264"/>
      <c r="AB10" s="21"/>
      <c r="AC10" s="23"/>
      <c r="AD10" s="23"/>
      <c r="AE10" s="23"/>
      <c r="AF10" s="23"/>
      <c r="AG10" s="23"/>
      <c r="AH10" s="23"/>
      <c r="AI10" s="23"/>
      <c r="AJ10" s="25"/>
    </row>
    <row r="11" spans="1:36" ht="12.75">
      <c r="A11" s="198"/>
      <c r="B11" s="11"/>
      <c r="C11" s="11"/>
      <c r="D11" s="21" t="s">
        <v>6</v>
      </c>
      <c r="E11" s="20"/>
      <c r="F11" s="20"/>
      <c r="G11" s="20"/>
      <c r="H11" s="21" t="s">
        <v>7</v>
      </c>
      <c r="I11" s="20"/>
      <c r="J11" s="20"/>
      <c r="K11" s="20"/>
      <c r="L11" s="21" t="s">
        <v>8</v>
      </c>
      <c r="M11" s="20"/>
      <c r="N11" s="20"/>
      <c r="O11" s="20"/>
      <c r="P11" s="21" t="s">
        <v>9</v>
      </c>
      <c r="Q11" s="203"/>
      <c r="R11" s="203"/>
      <c r="S11" s="203"/>
      <c r="T11" s="199" t="s">
        <v>75</v>
      </c>
      <c r="U11" s="206"/>
      <c r="V11" s="206"/>
      <c r="W11" s="206"/>
      <c r="X11" s="265" t="s">
        <v>10</v>
      </c>
      <c r="Y11" s="211"/>
      <c r="Z11" s="211"/>
      <c r="AA11" s="264"/>
      <c r="AB11" s="21" t="s">
        <v>11</v>
      </c>
      <c r="AC11" s="23"/>
      <c r="AD11" s="23"/>
      <c r="AE11" s="23"/>
      <c r="AF11" s="23"/>
      <c r="AG11" s="23"/>
      <c r="AH11" s="23"/>
      <c r="AI11" s="23"/>
      <c r="AJ11" s="25"/>
    </row>
    <row r="12" spans="1:36" ht="12.75">
      <c r="A12" s="198"/>
      <c r="B12" s="11"/>
      <c r="C12" s="11"/>
      <c r="D12" s="21" t="s">
        <v>12</v>
      </c>
      <c r="E12" s="20"/>
      <c r="F12" s="20"/>
      <c r="G12" s="20"/>
      <c r="H12" s="21" t="s">
        <v>13</v>
      </c>
      <c r="I12" s="20"/>
      <c r="J12" s="20"/>
      <c r="K12" s="20"/>
      <c r="L12" s="21" t="s">
        <v>14</v>
      </c>
      <c r="M12" s="20"/>
      <c r="N12" s="20"/>
      <c r="O12" s="20"/>
      <c r="P12" s="21" t="s">
        <v>15</v>
      </c>
      <c r="Q12" s="203"/>
      <c r="R12" s="203"/>
      <c r="S12" s="203"/>
      <c r="T12" s="199" t="s">
        <v>76</v>
      </c>
      <c r="U12" s="206"/>
      <c r="V12" s="206"/>
      <c r="W12" s="206"/>
      <c r="X12" s="265" t="s">
        <v>16</v>
      </c>
      <c r="Y12" s="211"/>
      <c r="Z12" s="211"/>
      <c r="AA12" s="264"/>
      <c r="AB12" s="21" t="s">
        <v>17</v>
      </c>
      <c r="AC12" s="23"/>
      <c r="AD12" s="23"/>
      <c r="AE12" s="23"/>
      <c r="AF12" s="23"/>
      <c r="AG12" s="23"/>
      <c r="AH12" s="23"/>
      <c r="AI12" s="23"/>
      <c r="AJ12" s="25"/>
    </row>
    <row r="13" spans="1:36" ht="12.75">
      <c r="A13" s="198"/>
      <c r="B13" s="11"/>
      <c r="C13" s="11"/>
      <c r="D13" s="30" t="s">
        <v>18</v>
      </c>
      <c r="E13" s="31"/>
      <c r="F13" s="31"/>
      <c r="G13" s="31"/>
      <c r="H13" s="32" t="s">
        <v>19</v>
      </c>
      <c r="I13" s="31"/>
      <c r="J13" s="31"/>
      <c r="K13" s="31"/>
      <c r="L13" s="32" t="s">
        <v>20</v>
      </c>
      <c r="M13" s="31"/>
      <c r="N13" s="31"/>
      <c r="O13" s="31"/>
      <c r="P13" s="32" t="s">
        <v>21</v>
      </c>
      <c r="Q13" s="207"/>
      <c r="R13" s="207"/>
      <c r="S13" s="207"/>
      <c r="T13" s="266"/>
      <c r="U13" s="210"/>
      <c r="V13" s="210"/>
      <c r="W13" s="210"/>
      <c r="X13" s="208"/>
      <c r="Y13" s="267"/>
      <c r="Z13" s="267"/>
      <c r="AA13" s="268"/>
      <c r="AB13" s="32" t="s">
        <v>22</v>
      </c>
      <c r="AC13" s="34"/>
      <c r="AD13" s="34"/>
      <c r="AE13" s="34"/>
      <c r="AF13" s="34"/>
      <c r="AG13" s="34"/>
      <c r="AH13" s="23"/>
      <c r="AI13" s="23"/>
      <c r="AJ13" s="25"/>
    </row>
    <row r="14" spans="1:36" ht="12.75">
      <c r="A14" s="198"/>
      <c r="B14" s="11"/>
      <c r="C14" s="11"/>
      <c r="D14" s="481" t="s">
        <v>23</v>
      </c>
      <c r="E14" s="482"/>
      <c r="F14" s="482"/>
      <c r="G14" s="11"/>
      <c r="H14" s="481" t="s">
        <v>23</v>
      </c>
      <c r="I14" s="482"/>
      <c r="J14" s="482"/>
      <c r="K14" s="11"/>
      <c r="L14" s="481" t="s">
        <v>23</v>
      </c>
      <c r="M14" s="482"/>
      <c r="N14" s="482"/>
      <c r="O14" s="11"/>
      <c r="P14" s="481" t="s">
        <v>23</v>
      </c>
      <c r="Q14" s="482"/>
      <c r="R14" s="482"/>
      <c r="S14" s="11"/>
      <c r="T14" s="481" t="s">
        <v>23</v>
      </c>
      <c r="U14" s="482"/>
      <c r="V14" s="482"/>
      <c r="W14" s="11"/>
      <c r="X14" s="481" t="s">
        <v>23</v>
      </c>
      <c r="Y14" s="482"/>
      <c r="Z14" s="482"/>
      <c r="AA14" s="212"/>
      <c r="AB14" s="36" t="s">
        <v>24</v>
      </c>
      <c r="AC14" s="37"/>
      <c r="AD14" s="37"/>
      <c r="AE14" s="37"/>
      <c r="AF14" s="37"/>
      <c r="AG14" s="37"/>
      <c r="AH14" s="213"/>
      <c r="AI14" s="213"/>
      <c r="AJ14" s="214"/>
    </row>
    <row r="15" spans="1:36" ht="12.75">
      <c r="A15" s="198"/>
      <c r="B15" s="11"/>
      <c r="C15" s="11"/>
      <c r="D15" s="483" t="s">
        <v>25</v>
      </c>
      <c r="E15" s="484"/>
      <c r="F15" s="485"/>
      <c r="G15" s="215"/>
      <c r="H15" s="483" t="s">
        <v>25</v>
      </c>
      <c r="I15" s="484"/>
      <c r="J15" s="485"/>
      <c r="K15" s="215"/>
      <c r="L15" s="483" t="s">
        <v>25</v>
      </c>
      <c r="M15" s="484"/>
      <c r="N15" s="485"/>
      <c r="O15" s="215"/>
      <c r="P15" s="483" t="s">
        <v>25</v>
      </c>
      <c r="Q15" s="484"/>
      <c r="R15" s="485"/>
      <c r="S15" s="215"/>
      <c r="T15" s="483" t="s">
        <v>25</v>
      </c>
      <c r="U15" s="484"/>
      <c r="V15" s="485"/>
      <c r="W15" s="215"/>
      <c r="X15" s="483" t="s">
        <v>25</v>
      </c>
      <c r="Y15" s="484"/>
      <c r="Z15" s="485"/>
      <c r="AA15" s="216"/>
      <c r="AB15" s="41" t="s">
        <v>26</v>
      </c>
      <c r="AC15" s="42"/>
      <c r="AD15" s="43"/>
      <c r="AE15" s="42" t="s">
        <v>27</v>
      </c>
      <c r="AF15" s="42"/>
      <c r="AG15" s="42"/>
      <c r="AH15" s="41" t="s">
        <v>28</v>
      </c>
      <c r="AI15" s="42"/>
      <c r="AJ15" s="45"/>
    </row>
    <row r="16" spans="1:36" ht="25.5">
      <c r="A16" s="198"/>
      <c r="B16" s="11"/>
      <c r="C16" s="11"/>
      <c r="D16" s="219" t="s">
        <v>29</v>
      </c>
      <c r="E16" s="220" t="s">
        <v>30</v>
      </c>
      <c r="F16" s="220" t="s">
        <v>31</v>
      </c>
      <c r="G16" s="220" t="s">
        <v>32</v>
      </c>
      <c r="H16" s="219" t="s">
        <v>29</v>
      </c>
      <c r="I16" s="220" t="s">
        <v>30</v>
      </c>
      <c r="J16" s="220" t="s">
        <v>31</v>
      </c>
      <c r="K16" s="220" t="s">
        <v>32</v>
      </c>
      <c r="L16" s="219" t="s">
        <v>29</v>
      </c>
      <c r="M16" s="220" t="s">
        <v>30</v>
      </c>
      <c r="N16" s="220" t="s">
        <v>31</v>
      </c>
      <c r="O16" s="220" t="s">
        <v>32</v>
      </c>
      <c r="P16" s="219" t="s">
        <v>29</v>
      </c>
      <c r="Q16" s="220" t="s">
        <v>30</v>
      </c>
      <c r="R16" s="220" t="s">
        <v>31</v>
      </c>
      <c r="S16" s="220" t="s">
        <v>32</v>
      </c>
      <c r="T16" s="219" t="s">
        <v>29</v>
      </c>
      <c r="U16" s="220" t="s">
        <v>30</v>
      </c>
      <c r="V16" s="220" t="s">
        <v>31</v>
      </c>
      <c r="W16" s="220" t="s">
        <v>32</v>
      </c>
      <c r="X16" s="219" t="s">
        <v>29</v>
      </c>
      <c r="Y16" s="220" t="s">
        <v>30</v>
      </c>
      <c r="Z16" s="220" t="s">
        <v>31</v>
      </c>
      <c r="AA16" s="220" t="s">
        <v>32</v>
      </c>
      <c r="AB16" s="48" t="s">
        <v>33</v>
      </c>
      <c r="AC16" s="49" t="s">
        <v>34</v>
      </c>
      <c r="AD16" s="52" t="s">
        <v>35</v>
      </c>
      <c r="AE16" s="53" t="s">
        <v>33</v>
      </c>
      <c r="AF16" s="53" t="s">
        <v>34</v>
      </c>
      <c r="AG16" s="49" t="s">
        <v>35</v>
      </c>
      <c r="AH16" s="48" t="s">
        <v>33</v>
      </c>
      <c r="AI16" s="49" t="s">
        <v>34</v>
      </c>
      <c r="AJ16" s="54" t="s">
        <v>35</v>
      </c>
    </row>
    <row r="17" spans="1:36" ht="12.75">
      <c r="A17" s="198" t="s">
        <v>36</v>
      </c>
      <c r="B17" s="11" t="s">
        <v>37</v>
      </c>
      <c r="C17" s="75" t="s">
        <v>38</v>
      </c>
      <c r="D17" s="269" t="s">
        <v>39</v>
      </c>
      <c r="E17" s="215" t="s">
        <v>40</v>
      </c>
      <c r="F17" s="215" t="s">
        <v>41</v>
      </c>
      <c r="G17" s="215" t="s">
        <v>42</v>
      </c>
      <c r="H17" s="269" t="s">
        <v>39</v>
      </c>
      <c r="I17" s="215" t="s">
        <v>40</v>
      </c>
      <c r="J17" s="215" t="s">
        <v>41</v>
      </c>
      <c r="K17" s="215" t="s">
        <v>42</v>
      </c>
      <c r="L17" s="269" t="s">
        <v>39</v>
      </c>
      <c r="M17" s="215" t="s">
        <v>40</v>
      </c>
      <c r="N17" s="215" t="s">
        <v>41</v>
      </c>
      <c r="O17" s="215" t="s">
        <v>42</v>
      </c>
      <c r="P17" s="269" t="s">
        <v>39</v>
      </c>
      <c r="Q17" s="215" t="s">
        <v>40</v>
      </c>
      <c r="R17" s="215" t="s">
        <v>41</v>
      </c>
      <c r="S17" s="215" t="s">
        <v>42</v>
      </c>
      <c r="T17" s="269" t="s">
        <v>39</v>
      </c>
      <c r="U17" s="215" t="s">
        <v>40</v>
      </c>
      <c r="V17" s="215" t="s">
        <v>41</v>
      </c>
      <c r="W17" s="215" t="s">
        <v>42</v>
      </c>
      <c r="X17" s="269" t="s">
        <v>39</v>
      </c>
      <c r="Y17" s="215" t="s">
        <v>40</v>
      </c>
      <c r="Z17" s="215" t="s">
        <v>41</v>
      </c>
      <c r="AA17" s="216" t="s">
        <v>42</v>
      </c>
      <c r="AB17" s="226" t="s">
        <v>43</v>
      </c>
      <c r="AC17" s="39" t="s">
        <v>44</v>
      </c>
      <c r="AD17" s="40" t="s">
        <v>45</v>
      </c>
      <c r="AE17" s="39" t="s">
        <v>43</v>
      </c>
      <c r="AF17" s="39" t="s">
        <v>44</v>
      </c>
      <c r="AG17" s="39" t="s">
        <v>45</v>
      </c>
      <c r="AH17" s="226" t="s">
        <v>43</v>
      </c>
      <c r="AI17" s="39" t="s">
        <v>44</v>
      </c>
      <c r="AJ17" s="50" t="s">
        <v>45</v>
      </c>
    </row>
    <row r="18" spans="1:36" ht="12.75">
      <c r="A18" s="60" t="s">
        <v>46</v>
      </c>
      <c r="B18" s="61"/>
      <c r="C18" s="62" t="s">
        <v>47</v>
      </c>
      <c r="D18" s="63">
        <v>0</v>
      </c>
      <c r="E18" s="64">
        <v>0</v>
      </c>
      <c r="F18" s="64">
        <v>0</v>
      </c>
      <c r="G18" s="64">
        <v>0</v>
      </c>
      <c r="H18" s="63">
        <v>0</v>
      </c>
      <c r="I18" s="64">
        <v>0</v>
      </c>
      <c r="J18" s="64">
        <v>0</v>
      </c>
      <c r="K18" s="64">
        <v>0</v>
      </c>
      <c r="L18" s="63">
        <v>0</v>
      </c>
      <c r="M18" s="64">
        <v>0</v>
      </c>
      <c r="N18" s="64">
        <v>0</v>
      </c>
      <c r="O18" s="64">
        <v>0</v>
      </c>
      <c r="P18" s="65">
        <f aca="true" t="shared" si="0" ref="P18:P37">D18+H18+L18</f>
        <v>0</v>
      </c>
      <c r="Q18" s="66">
        <f aca="true" t="shared" si="1" ref="Q18:Q37">E18+I18+M18</f>
        <v>0</v>
      </c>
      <c r="R18" s="66">
        <f aca="true" t="shared" si="2" ref="R18:R37">F18+J18+N18</f>
        <v>0</v>
      </c>
      <c r="S18" s="66">
        <f aca="true" t="shared" si="3" ref="S18:S37">G18+K18+O18</f>
        <v>0</v>
      </c>
      <c r="T18" s="63">
        <v>0</v>
      </c>
      <c r="U18" s="64">
        <v>0</v>
      </c>
      <c r="V18" s="64">
        <v>0</v>
      </c>
      <c r="W18" s="64">
        <v>0</v>
      </c>
      <c r="X18" s="63">
        <v>0</v>
      </c>
      <c r="Y18" s="64">
        <v>0</v>
      </c>
      <c r="Z18" s="64">
        <v>0</v>
      </c>
      <c r="AA18" s="67">
        <v>0</v>
      </c>
      <c r="AB18" s="68">
        <v>0</v>
      </c>
      <c r="AC18" s="69">
        <v>0</v>
      </c>
      <c r="AD18" s="70">
        <v>0</v>
      </c>
      <c r="AE18" s="69">
        <v>0</v>
      </c>
      <c r="AF18" s="69">
        <v>0</v>
      </c>
      <c r="AG18" s="69">
        <v>0</v>
      </c>
      <c r="AH18" s="68">
        <v>0</v>
      </c>
      <c r="AI18" s="69">
        <v>0</v>
      </c>
      <c r="AJ18" s="228">
        <v>0</v>
      </c>
    </row>
    <row r="19" spans="1:36" ht="12.75">
      <c r="A19" s="74" t="s">
        <v>48</v>
      </c>
      <c r="B19" s="11"/>
      <c r="C19" s="75" t="s">
        <v>49</v>
      </c>
      <c r="D19" s="76">
        <v>0</v>
      </c>
      <c r="E19" s="77">
        <v>0</v>
      </c>
      <c r="F19" s="77">
        <v>0</v>
      </c>
      <c r="G19" s="77">
        <v>0</v>
      </c>
      <c r="H19" s="76">
        <v>0</v>
      </c>
      <c r="I19" s="77">
        <v>0</v>
      </c>
      <c r="J19" s="77">
        <v>0</v>
      </c>
      <c r="K19" s="77">
        <v>0</v>
      </c>
      <c r="L19" s="76">
        <v>0</v>
      </c>
      <c r="M19" s="77">
        <v>0</v>
      </c>
      <c r="N19" s="77">
        <v>0</v>
      </c>
      <c r="O19" s="77">
        <v>0</v>
      </c>
      <c r="P19" s="78">
        <f t="shared" si="0"/>
        <v>0</v>
      </c>
      <c r="Q19" s="79">
        <f t="shared" si="1"/>
        <v>0</v>
      </c>
      <c r="R19" s="79">
        <f t="shared" si="2"/>
        <v>0</v>
      </c>
      <c r="S19" s="79">
        <f t="shared" si="3"/>
        <v>0</v>
      </c>
      <c r="T19" s="76">
        <v>0</v>
      </c>
      <c r="U19" s="77">
        <v>0</v>
      </c>
      <c r="V19" s="77">
        <v>0</v>
      </c>
      <c r="W19" s="77">
        <v>0</v>
      </c>
      <c r="X19" s="76">
        <v>0</v>
      </c>
      <c r="Y19" s="77">
        <v>0</v>
      </c>
      <c r="Z19" s="77">
        <v>0</v>
      </c>
      <c r="AA19" s="80">
        <v>0</v>
      </c>
      <c r="AB19" s="71">
        <v>0</v>
      </c>
      <c r="AC19" s="72">
        <v>0</v>
      </c>
      <c r="AD19" s="81">
        <v>0</v>
      </c>
      <c r="AE19" s="72">
        <v>0</v>
      </c>
      <c r="AF19" s="72">
        <v>0</v>
      </c>
      <c r="AG19" s="72">
        <v>0</v>
      </c>
      <c r="AH19" s="71">
        <v>0</v>
      </c>
      <c r="AI19" s="72">
        <v>0</v>
      </c>
      <c r="AJ19" s="73">
        <v>0</v>
      </c>
    </row>
    <row r="20" spans="1:36" ht="12.75">
      <c r="A20" s="74" t="s">
        <v>50</v>
      </c>
      <c r="B20" s="85" t="s">
        <v>51</v>
      </c>
      <c r="C20" s="85" t="s">
        <v>47</v>
      </c>
      <c r="D20" s="86">
        <v>0</v>
      </c>
      <c r="E20" s="87">
        <v>0</v>
      </c>
      <c r="F20" s="87">
        <v>0</v>
      </c>
      <c r="G20" s="87">
        <v>0</v>
      </c>
      <c r="H20" s="86">
        <v>0</v>
      </c>
      <c r="I20" s="87">
        <v>0</v>
      </c>
      <c r="J20" s="87">
        <v>0</v>
      </c>
      <c r="K20" s="87">
        <v>0</v>
      </c>
      <c r="L20" s="86">
        <v>0</v>
      </c>
      <c r="M20" s="87">
        <v>0</v>
      </c>
      <c r="N20" s="87">
        <v>0</v>
      </c>
      <c r="O20" s="87">
        <v>0</v>
      </c>
      <c r="P20" s="88">
        <f t="shared" si="0"/>
        <v>0</v>
      </c>
      <c r="Q20" s="89">
        <f t="shared" si="1"/>
        <v>0</v>
      </c>
      <c r="R20" s="89">
        <f t="shared" si="2"/>
        <v>0</v>
      </c>
      <c r="S20" s="89">
        <f t="shared" si="3"/>
        <v>0</v>
      </c>
      <c r="T20" s="86">
        <v>0</v>
      </c>
      <c r="U20" s="87">
        <v>0</v>
      </c>
      <c r="V20" s="87">
        <v>0</v>
      </c>
      <c r="W20" s="87">
        <v>0</v>
      </c>
      <c r="X20" s="86">
        <v>0</v>
      </c>
      <c r="Y20" s="87">
        <v>0</v>
      </c>
      <c r="Z20" s="87">
        <v>0</v>
      </c>
      <c r="AA20" s="90">
        <v>0</v>
      </c>
      <c r="AB20" s="91">
        <v>0</v>
      </c>
      <c r="AC20" s="92">
        <v>0</v>
      </c>
      <c r="AD20" s="93">
        <v>0</v>
      </c>
      <c r="AE20" s="92">
        <v>0</v>
      </c>
      <c r="AF20" s="92">
        <v>0</v>
      </c>
      <c r="AG20" s="92">
        <v>0</v>
      </c>
      <c r="AH20" s="91">
        <v>0</v>
      </c>
      <c r="AI20" s="92">
        <v>0</v>
      </c>
      <c r="AJ20" s="270">
        <v>0</v>
      </c>
    </row>
    <row r="21" spans="1:36" ht="12.75">
      <c r="A21" s="94" t="s">
        <v>52</v>
      </c>
      <c r="B21" s="96"/>
      <c r="C21" s="96" t="s">
        <v>49</v>
      </c>
      <c r="D21" s="97">
        <v>0</v>
      </c>
      <c r="E21" s="98">
        <v>0</v>
      </c>
      <c r="F21" s="98">
        <v>0</v>
      </c>
      <c r="G21" s="98">
        <v>0</v>
      </c>
      <c r="H21" s="97">
        <v>0</v>
      </c>
      <c r="I21" s="98">
        <v>0</v>
      </c>
      <c r="J21" s="98">
        <v>0</v>
      </c>
      <c r="K21" s="98">
        <v>0</v>
      </c>
      <c r="L21" s="97">
        <v>0</v>
      </c>
      <c r="M21" s="98">
        <v>0</v>
      </c>
      <c r="N21" s="98">
        <v>0</v>
      </c>
      <c r="O21" s="98">
        <v>0</v>
      </c>
      <c r="P21" s="99">
        <f t="shared" si="0"/>
        <v>0</v>
      </c>
      <c r="Q21" s="100">
        <f t="shared" si="1"/>
        <v>0</v>
      </c>
      <c r="R21" s="100">
        <f t="shared" si="2"/>
        <v>0</v>
      </c>
      <c r="S21" s="100">
        <f t="shared" si="3"/>
        <v>0</v>
      </c>
      <c r="T21" s="97">
        <v>0</v>
      </c>
      <c r="U21" s="98">
        <v>0</v>
      </c>
      <c r="V21" s="98">
        <v>0</v>
      </c>
      <c r="W21" s="98">
        <v>0</v>
      </c>
      <c r="X21" s="97">
        <v>0</v>
      </c>
      <c r="Y21" s="98">
        <v>0</v>
      </c>
      <c r="Z21" s="98">
        <v>0</v>
      </c>
      <c r="AA21" s="101">
        <v>0</v>
      </c>
      <c r="AB21" s="102">
        <v>0</v>
      </c>
      <c r="AC21" s="103">
        <v>0</v>
      </c>
      <c r="AD21" s="104">
        <v>0</v>
      </c>
      <c r="AE21" s="103">
        <v>0</v>
      </c>
      <c r="AF21" s="103">
        <v>0</v>
      </c>
      <c r="AG21" s="103">
        <v>0</v>
      </c>
      <c r="AH21" s="102">
        <v>0</v>
      </c>
      <c r="AI21" s="103">
        <v>0</v>
      </c>
      <c r="AJ21" s="230">
        <v>0</v>
      </c>
    </row>
    <row r="22" spans="1:36" ht="12.75">
      <c r="A22" s="204" t="s">
        <v>53</v>
      </c>
      <c r="B22" s="75"/>
      <c r="C22" s="75" t="s">
        <v>47</v>
      </c>
      <c r="D22" s="238">
        <v>0</v>
      </c>
      <c r="E22" s="239">
        <v>0</v>
      </c>
      <c r="F22" s="239">
        <v>0</v>
      </c>
      <c r="G22" s="239">
        <v>0</v>
      </c>
      <c r="H22" s="238">
        <v>0</v>
      </c>
      <c r="I22" s="239">
        <v>0</v>
      </c>
      <c r="J22" s="239">
        <v>0</v>
      </c>
      <c r="K22" s="239">
        <v>0</v>
      </c>
      <c r="L22" s="238">
        <v>0</v>
      </c>
      <c r="M22" s="239">
        <v>0</v>
      </c>
      <c r="N22" s="239">
        <v>0</v>
      </c>
      <c r="O22" s="239">
        <v>0</v>
      </c>
      <c r="P22" s="240">
        <f t="shared" si="0"/>
        <v>0</v>
      </c>
      <c r="Q22" s="241">
        <f t="shared" si="1"/>
        <v>0</v>
      </c>
      <c r="R22" s="241">
        <f t="shared" si="2"/>
        <v>0</v>
      </c>
      <c r="S22" s="241">
        <f t="shared" si="3"/>
        <v>0</v>
      </c>
      <c r="T22" s="238">
        <v>0</v>
      </c>
      <c r="U22" s="239">
        <v>0</v>
      </c>
      <c r="V22" s="239">
        <v>0</v>
      </c>
      <c r="W22" s="239">
        <v>0</v>
      </c>
      <c r="X22" s="238">
        <v>0</v>
      </c>
      <c r="Y22" s="239">
        <v>0</v>
      </c>
      <c r="Z22" s="239">
        <v>0</v>
      </c>
      <c r="AA22" s="242">
        <v>0</v>
      </c>
      <c r="AB22" s="116">
        <v>0</v>
      </c>
      <c r="AC22" s="117">
        <v>0</v>
      </c>
      <c r="AD22" s="119">
        <v>0</v>
      </c>
      <c r="AE22" s="117">
        <v>0</v>
      </c>
      <c r="AF22" s="117">
        <v>0</v>
      </c>
      <c r="AG22" s="117">
        <v>0</v>
      </c>
      <c r="AH22" s="116">
        <v>0</v>
      </c>
      <c r="AI22" s="117">
        <v>0</v>
      </c>
      <c r="AJ22" s="129">
        <v>0</v>
      </c>
    </row>
    <row r="23" spans="1:36" ht="12.75">
      <c r="A23" s="271" t="s">
        <v>54</v>
      </c>
      <c r="B23" s="75"/>
      <c r="C23" s="75" t="s">
        <v>49</v>
      </c>
      <c r="D23" s="238">
        <v>0</v>
      </c>
      <c r="E23" s="239">
        <v>0</v>
      </c>
      <c r="F23" s="239">
        <v>0</v>
      </c>
      <c r="G23" s="239">
        <v>0</v>
      </c>
      <c r="H23" s="238">
        <v>0</v>
      </c>
      <c r="I23" s="239">
        <v>0</v>
      </c>
      <c r="J23" s="239">
        <v>0</v>
      </c>
      <c r="K23" s="239">
        <v>0</v>
      </c>
      <c r="L23" s="238">
        <v>0</v>
      </c>
      <c r="M23" s="239">
        <v>0</v>
      </c>
      <c r="N23" s="239">
        <v>0</v>
      </c>
      <c r="O23" s="239">
        <v>0</v>
      </c>
      <c r="P23" s="240">
        <f t="shared" si="0"/>
        <v>0</v>
      </c>
      <c r="Q23" s="241">
        <f t="shared" si="1"/>
        <v>0</v>
      </c>
      <c r="R23" s="241">
        <f t="shared" si="2"/>
        <v>0</v>
      </c>
      <c r="S23" s="241">
        <f t="shared" si="3"/>
        <v>0</v>
      </c>
      <c r="T23" s="238">
        <v>0</v>
      </c>
      <c r="U23" s="239">
        <v>0</v>
      </c>
      <c r="V23" s="239">
        <v>0</v>
      </c>
      <c r="W23" s="239">
        <v>0</v>
      </c>
      <c r="X23" s="238">
        <v>0</v>
      </c>
      <c r="Y23" s="239">
        <v>0</v>
      </c>
      <c r="Z23" s="239">
        <v>0</v>
      </c>
      <c r="AA23" s="242">
        <v>0</v>
      </c>
      <c r="AB23" s="116">
        <v>0</v>
      </c>
      <c r="AC23" s="117">
        <v>0</v>
      </c>
      <c r="AD23" s="119">
        <v>0</v>
      </c>
      <c r="AE23" s="117">
        <v>0</v>
      </c>
      <c r="AF23" s="117">
        <v>0</v>
      </c>
      <c r="AG23" s="117">
        <v>0</v>
      </c>
      <c r="AH23" s="120">
        <v>0</v>
      </c>
      <c r="AI23" s="121">
        <v>0</v>
      </c>
      <c r="AJ23" s="122">
        <v>0</v>
      </c>
    </row>
    <row r="24" spans="1:36" ht="12.75">
      <c r="A24" s="271" t="s">
        <v>55</v>
      </c>
      <c r="B24" s="85" t="s">
        <v>51</v>
      </c>
      <c r="C24" s="85" t="s">
        <v>47</v>
      </c>
      <c r="D24" s="272">
        <v>0</v>
      </c>
      <c r="E24" s="273">
        <v>0</v>
      </c>
      <c r="F24" s="273">
        <v>0</v>
      </c>
      <c r="G24" s="273">
        <v>0</v>
      </c>
      <c r="H24" s="272">
        <v>0</v>
      </c>
      <c r="I24" s="273">
        <v>0</v>
      </c>
      <c r="J24" s="273">
        <v>0</v>
      </c>
      <c r="K24" s="273">
        <v>0</v>
      </c>
      <c r="L24" s="272">
        <v>0</v>
      </c>
      <c r="M24" s="273">
        <v>0</v>
      </c>
      <c r="N24" s="273">
        <v>0</v>
      </c>
      <c r="O24" s="273">
        <v>0</v>
      </c>
      <c r="P24" s="274">
        <f t="shared" si="0"/>
        <v>0</v>
      </c>
      <c r="Q24" s="275">
        <f t="shared" si="1"/>
        <v>0</v>
      </c>
      <c r="R24" s="275">
        <f t="shared" si="2"/>
        <v>0</v>
      </c>
      <c r="S24" s="275">
        <f t="shared" si="3"/>
        <v>0</v>
      </c>
      <c r="T24" s="272">
        <v>0</v>
      </c>
      <c r="U24" s="273">
        <v>0</v>
      </c>
      <c r="V24" s="273">
        <v>0</v>
      </c>
      <c r="W24" s="273">
        <v>0</v>
      </c>
      <c r="X24" s="272">
        <v>0</v>
      </c>
      <c r="Y24" s="273">
        <v>0</v>
      </c>
      <c r="Z24" s="273">
        <v>0</v>
      </c>
      <c r="AA24" s="276">
        <v>0</v>
      </c>
      <c r="AB24" s="124">
        <v>0</v>
      </c>
      <c r="AC24" s="125">
        <v>0</v>
      </c>
      <c r="AD24" s="128">
        <v>0</v>
      </c>
      <c r="AE24" s="125">
        <v>0</v>
      </c>
      <c r="AF24" s="125">
        <v>0</v>
      </c>
      <c r="AG24" s="125">
        <v>0</v>
      </c>
      <c r="AH24" s="116">
        <v>0</v>
      </c>
      <c r="AI24" s="117">
        <v>0</v>
      </c>
      <c r="AJ24" s="129">
        <v>0</v>
      </c>
    </row>
    <row r="25" spans="1:36" ht="12.75">
      <c r="A25" s="271" t="s">
        <v>56</v>
      </c>
      <c r="B25" s="11"/>
      <c r="C25" s="75" t="s">
        <v>49</v>
      </c>
      <c r="D25" s="238">
        <v>0</v>
      </c>
      <c r="E25" s="239">
        <v>0</v>
      </c>
      <c r="F25" s="239">
        <v>0</v>
      </c>
      <c r="G25" s="239">
        <v>0</v>
      </c>
      <c r="H25" s="238">
        <v>0</v>
      </c>
      <c r="I25" s="239">
        <v>0</v>
      </c>
      <c r="J25" s="239">
        <v>0</v>
      </c>
      <c r="K25" s="239">
        <v>0</v>
      </c>
      <c r="L25" s="238">
        <v>0</v>
      </c>
      <c r="M25" s="239">
        <v>0</v>
      </c>
      <c r="N25" s="239">
        <v>0</v>
      </c>
      <c r="O25" s="239">
        <v>0</v>
      </c>
      <c r="P25" s="240">
        <f t="shared" si="0"/>
        <v>0</v>
      </c>
      <c r="Q25" s="241">
        <f t="shared" si="1"/>
        <v>0</v>
      </c>
      <c r="R25" s="241">
        <f t="shared" si="2"/>
        <v>0</v>
      </c>
      <c r="S25" s="241">
        <f t="shared" si="3"/>
        <v>0</v>
      </c>
      <c r="T25" s="238">
        <v>0</v>
      </c>
      <c r="U25" s="239">
        <v>0</v>
      </c>
      <c r="V25" s="239">
        <v>0</v>
      </c>
      <c r="W25" s="239">
        <v>0</v>
      </c>
      <c r="X25" s="238">
        <v>0</v>
      </c>
      <c r="Y25" s="239">
        <v>0</v>
      </c>
      <c r="Z25" s="239">
        <v>0</v>
      </c>
      <c r="AA25" s="242">
        <v>0</v>
      </c>
      <c r="AB25" s="116">
        <v>0</v>
      </c>
      <c r="AC25" s="117">
        <v>0</v>
      </c>
      <c r="AD25" s="119">
        <v>0</v>
      </c>
      <c r="AE25" s="117">
        <v>0</v>
      </c>
      <c r="AF25" s="117">
        <v>0</v>
      </c>
      <c r="AG25" s="117">
        <v>0</v>
      </c>
      <c r="AH25" s="116">
        <v>0</v>
      </c>
      <c r="AI25" s="117">
        <v>0</v>
      </c>
      <c r="AJ25" s="129">
        <v>0</v>
      </c>
    </row>
    <row r="26" spans="1:36" ht="12.75">
      <c r="A26" s="277" t="s">
        <v>57</v>
      </c>
      <c r="B26" s="61"/>
      <c r="C26" s="62" t="s">
        <v>47</v>
      </c>
      <c r="D26" s="232">
        <v>0</v>
      </c>
      <c r="E26" s="233">
        <v>0</v>
      </c>
      <c r="F26" s="233">
        <v>0</v>
      </c>
      <c r="G26" s="233">
        <v>0</v>
      </c>
      <c r="H26" s="232">
        <v>0</v>
      </c>
      <c r="I26" s="233">
        <v>0</v>
      </c>
      <c r="J26" s="233">
        <v>0</v>
      </c>
      <c r="K26" s="233">
        <v>0</v>
      </c>
      <c r="L26" s="232">
        <v>0</v>
      </c>
      <c r="M26" s="233">
        <v>0</v>
      </c>
      <c r="N26" s="233">
        <v>0</v>
      </c>
      <c r="O26" s="233">
        <v>0</v>
      </c>
      <c r="P26" s="234">
        <f t="shared" si="0"/>
        <v>0</v>
      </c>
      <c r="Q26" s="235">
        <f t="shared" si="1"/>
        <v>0</v>
      </c>
      <c r="R26" s="235">
        <f t="shared" si="2"/>
        <v>0</v>
      </c>
      <c r="S26" s="235">
        <f t="shared" si="3"/>
        <v>0</v>
      </c>
      <c r="T26" s="232">
        <v>0</v>
      </c>
      <c r="U26" s="233">
        <v>0</v>
      </c>
      <c r="V26" s="233">
        <v>0</v>
      </c>
      <c r="W26" s="233">
        <v>0</v>
      </c>
      <c r="X26" s="232">
        <v>0</v>
      </c>
      <c r="Y26" s="233">
        <v>0</v>
      </c>
      <c r="Z26" s="233">
        <v>0</v>
      </c>
      <c r="AA26" s="236">
        <v>0</v>
      </c>
      <c r="AB26" s="108">
        <v>0</v>
      </c>
      <c r="AC26" s="109">
        <v>0</v>
      </c>
      <c r="AD26" s="114">
        <v>0</v>
      </c>
      <c r="AE26" s="109">
        <v>0</v>
      </c>
      <c r="AF26" s="109">
        <v>0</v>
      </c>
      <c r="AG26" s="109">
        <v>0</v>
      </c>
      <c r="AH26" s="108">
        <v>0</v>
      </c>
      <c r="AI26" s="109">
        <v>0</v>
      </c>
      <c r="AJ26" s="115">
        <v>0</v>
      </c>
    </row>
    <row r="27" spans="1:36" ht="12.75">
      <c r="A27" s="271" t="s">
        <v>58</v>
      </c>
      <c r="B27" s="11"/>
      <c r="C27" s="75" t="s">
        <v>49</v>
      </c>
      <c r="D27" s="238">
        <v>0</v>
      </c>
      <c r="E27" s="239">
        <v>0</v>
      </c>
      <c r="F27" s="239">
        <v>0</v>
      </c>
      <c r="G27" s="239">
        <v>0</v>
      </c>
      <c r="H27" s="238">
        <v>0</v>
      </c>
      <c r="I27" s="239">
        <v>0</v>
      </c>
      <c r="J27" s="239">
        <v>0</v>
      </c>
      <c r="K27" s="239">
        <v>0</v>
      </c>
      <c r="L27" s="238">
        <v>0</v>
      </c>
      <c r="M27" s="239">
        <v>0</v>
      </c>
      <c r="N27" s="239">
        <v>0</v>
      </c>
      <c r="O27" s="239">
        <v>0</v>
      </c>
      <c r="P27" s="240">
        <f t="shared" si="0"/>
        <v>0</v>
      </c>
      <c r="Q27" s="241">
        <f t="shared" si="1"/>
        <v>0</v>
      </c>
      <c r="R27" s="241">
        <f t="shared" si="2"/>
        <v>0</v>
      </c>
      <c r="S27" s="241">
        <f t="shared" si="3"/>
        <v>0</v>
      </c>
      <c r="T27" s="238">
        <v>0</v>
      </c>
      <c r="U27" s="239">
        <v>0</v>
      </c>
      <c r="V27" s="239">
        <v>0</v>
      </c>
      <c r="W27" s="239">
        <v>0</v>
      </c>
      <c r="X27" s="238">
        <v>0</v>
      </c>
      <c r="Y27" s="239">
        <v>0</v>
      </c>
      <c r="Z27" s="239">
        <v>0</v>
      </c>
      <c r="AA27" s="242">
        <v>0</v>
      </c>
      <c r="AB27" s="116">
        <v>0</v>
      </c>
      <c r="AC27" s="117">
        <v>0</v>
      </c>
      <c r="AD27" s="119">
        <v>0</v>
      </c>
      <c r="AE27" s="117">
        <v>0</v>
      </c>
      <c r="AF27" s="117">
        <v>0</v>
      </c>
      <c r="AG27" s="117">
        <v>0</v>
      </c>
      <c r="AH27" s="116">
        <v>0</v>
      </c>
      <c r="AI27" s="117">
        <v>0</v>
      </c>
      <c r="AJ27" s="129">
        <v>0</v>
      </c>
    </row>
    <row r="28" spans="1:36" ht="12.75">
      <c r="A28" s="278"/>
      <c r="B28" s="85" t="s">
        <v>51</v>
      </c>
      <c r="C28" s="85" t="s">
        <v>47</v>
      </c>
      <c r="D28" s="272">
        <v>0</v>
      </c>
      <c r="E28" s="273">
        <v>0</v>
      </c>
      <c r="F28" s="273">
        <v>0</v>
      </c>
      <c r="G28" s="273">
        <v>0</v>
      </c>
      <c r="H28" s="272">
        <v>0</v>
      </c>
      <c r="I28" s="273">
        <v>0</v>
      </c>
      <c r="J28" s="273">
        <v>0</v>
      </c>
      <c r="K28" s="273">
        <v>0</v>
      </c>
      <c r="L28" s="272">
        <v>0</v>
      </c>
      <c r="M28" s="273">
        <v>0</v>
      </c>
      <c r="N28" s="273">
        <v>0</v>
      </c>
      <c r="O28" s="273">
        <v>0</v>
      </c>
      <c r="P28" s="274">
        <f t="shared" si="0"/>
        <v>0</v>
      </c>
      <c r="Q28" s="275">
        <f t="shared" si="1"/>
        <v>0</v>
      </c>
      <c r="R28" s="275">
        <f t="shared" si="2"/>
        <v>0</v>
      </c>
      <c r="S28" s="275">
        <f t="shared" si="3"/>
        <v>0</v>
      </c>
      <c r="T28" s="272">
        <v>0</v>
      </c>
      <c r="U28" s="273">
        <v>0</v>
      </c>
      <c r="V28" s="273">
        <v>0</v>
      </c>
      <c r="W28" s="273">
        <v>0</v>
      </c>
      <c r="X28" s="272">
        <v>0</v>
      </c>
      <c r="Y28" s="273">
        <v>0</v>
      </c>
      <c r="Z28" s="273">
        <v>0</v>
      </c>
      <c r="AA28" s="276">
        <v>0</v>
      </c>
      <c r="AB28" s="124">
        <v>0</v>
      </c>
      <c r="AC28" s="125">
        <v>0</v>
      </c>
      <c r="AD28" s="128">
        <v>0</v>
      </c>
      <c r="AE28" s="125">
        <v>0</v>
      </c>
      <c r="AF28" s="125">
        <v>0</v>
      </c>
      <c r="AG28" s="125">
        <v>0</v>
      </c>
      <c r="AH28" s="124">
        <v>0</v>
      </c>
      <c r="AI28" s="125">
        <v>0</v>
      </c>
      <c r="AJ28" s="279">
        <v>0</v>
      </c>
    </row>
    <row r="29" spans="1:36" ht="12.75">
      <c r="A29" s="198"/>
      <c r="B29" s="11"/>
      <c r="C29" s="75" t="s">
        <v>49</v>
      </c>
      <c r="D29" s="238">
        <v>0</v>
      </c>
      <c r="E29" s="239">
        <v>0</v>
      </c>
      <c r="F29" s="239">
        <v>0</v>
      </c>
      <c r="G29" s="239">
        <v>0</v>
      </c>
      <c r="H29" s="238">
        <v>0</v>
      </c>
      <c r="I29" s="239">
        <v>0</v>
      </c>
      <c r="J29" s="239">
        <v>0</v>
      </c>
      <c r="K29" s="239">
        <v>0</v>
      </c>
      <c r="L29" s="238">
        <v>0</v>
      </c>
      <c r="M29" s="239">
        <v>0</v>
      </c>
      <c r="N29" s="239">
        <v>0</v>
      </c>
      <c r="O29" s="239">
        <v>0</v>
      </c>
      <c r="P29" s="240">
        <f t="shared" si="0"/>
        <v>0</v>
      </c>
      <c r="Q29" s="241">
        <f t="shared" si="1"/>
        <v>0</v>
      </c>
      <c r="R29" s="241">
        <f t="shared" si="2"/>
        <v>0</v>
      </c>
      <c r="S29" s="241">
        <f t="shared" si="3"/>
        <v>0</v>
      </c>
      <c r="T29" s="238">
        <v>0</v>
      </c>
      <c r="U29" s="239">
        <v>0</v>
      </c>
      <c r="V29" s="239">
        <v>0</v>
      </c>
      <c r="W29" s="239">
        <v>0</v>
      </c>
      <c r="X29" s="238">
        <v>0</v>
      </c>
      <c r="Y29" s="239">
        <v>0</v>
      </c>
      <c r="Z29" s="239">
        <v>0</v>
      </c>
      <c r="AA29" s="242">
        <v>0</v>
      </c>
      <c r="AB29" s="116">
        <v>0</v>
      </c>
      <c r="AC29" s="117">
        <v>0</v>
      </c>
      <c r="AD29" s="119">
        <v>0</v>
      </c>
      <c r="AE29" s="117">
        <v>0</v>
      </c>
      <c r="AF29" s="117">
        <v>0</v>
      </c>
      <c r="AG29" s="117">
        <v>0</v>
      </c>
      <c r="AH29" s="130">
        <v>0</v>
      </c>
      <c r="AI29" s="131">
        <v>0</v>
      </c>
      <c r="AJ29" s="132">
        <v>0</v>
      </c>
    </row>
    <row r="30" spans="1:36" ht="12.75">
      <c r="A30" s="60" t="s">
        <v>59</v>
      </c>
      <c r="B30" s="61"/>
      <c r="C30" s="62" t="s">
        <v>47</v>
      </c>
      <c r="D30" s="232">
        <v>0</v>
      </c>
      <c r="E30" s="233">
        <v>0</v>
      </c>
      <c r="F30" s="233">
        <v>0</v>
      </c>
      <c r="G30" s="233">
        <v>0</v>
      </c>
      <c r="H30" s="232">
        <v>0</v>
      </c>
      <c r="I30" s="233">
        <v>0</v>
      </c>
      <c r="J30" s="233">
        <v>0</v>
      </c>
      <c r="K30" s="233">
        <v>0</v>
      </c>
      <c r="L30" s="232">
        <v>0</v>
      </c>
      <c r="M30" s="233">
        <v>0</v>
      </c>
      <c r="N30" s="233">
        <v>0</v>
      </c>
      <c r="O30" s="233">
        <v>0</v>
      </c>
      <c r="P30" s="234">
        <f t="shared" si="0"/>
        <v>0</v>
      </c>
      <c r="Q30" s="235">
        <f t="shared" si="1"/>
        <v>0</v>
      </c>
      <c r="R30" s="235">
        <f t="shared" si="2"/>
        <v>0</v>
      </c>
      <c r="S30" s="235">
        <f t="shared" si="3"/>
        <v>0</v>
      </c>
      <c r="T30" s="232">
        <v>0</v>
      </c>
      <c r="U30" s="233">
        <v>0</v>
      </c>
      <c r="V30" s="233">
        <v>0</v>
      </c>
      <c r="W30" s="233">
        <v>0</v>
      </c>
      <c r="X30" s="232">
        <v>0</v>
      </c>
      <c r="Y30" s="233">
        <v>0</v>
      </c>
      <c r="Z30" s="233">
        <v>0</v>
      </c>
      <c r="AA30" s="236">
        <v>0</v>
      </c>
      <c r="AB30" s="108">
        <v>0</v>
      </c>
      <c r="AC30" s="109">
        <v>0</v>
      </c>
      <c r="AD30" s="114">
        <v>0</v>
      </c>
      <c r="AE30" s="109">
        <v>0</v>
      </c>
      <c r="AF30" s="109">
        <v>0</v>
      </c>
      <c r="AG30" s="109">
        <v>0</v>
      </c>
      <c r="AH30" s="116">
        <v>0</v>
      </c>
      <c r="AI30" s="117">
        <v>0</v>
      </c>
      <c r="AJ30" s="129">
        <v>0</v>
      </c>
    </row>
    <row r="31" spans="1:36" ht="12.75">
      <c r="A31" s="198"/>
      <c r="B31" s="11"/>
      <c r="C31" s="75" t="s">
        <v>49</v>
      </c>
      <c r="D31" s="238">
        <v>0</v>
      </c>
      <c r="E31" s="239">
        <v>0</v>
      </c>
      <c r="F31" s="239">
        <v>0</v>
      </c>
      <c r="G31" s="239">
        <v>0</v>
      </c>
      <c r="H31" s="238">
        <v>0</v>
      </c>
      <c r="I31" s="239">
        <v>0</v>
      </c>
      <c r="J31" s="239">
        <v>0</v>
      </c>
      <c r="K31" s="239">
        <v>0</v>
      </c>
      <c r="L31" s="238">
        <v>0</v>
      </c>
      <c r="M31" s="239">
        <v>0</v>
      </c>
      <c r="N31" s="239">
        <v>0</v>
      </c>
      <c r="O31" s="239">
        <v>0</v>
      </c>
      <c r="P31" s="240">
        <f t="shared" si="0"/>
        <v>0</v>
      </c>
      <c r="Q31" s="241">
        <f t="shared" si="1"/>
        <v>0</v>
      </c>
      <c r="R31" s="241">
        <f t="shared" si="2"/>
        <v>0</v>
      </c>
      <c r="S31" s="241">
        <f t="shared" si="3"/>
        <v>0</v>
      </c>
      <c r="T31" s="238">
        <v>0</v>
      </c>
      <c r="U31" s="239">
        <v>0</v>
      </c>
      <c r="V31" s="239">
        <v>0</v>
      </c>
      <c r="W31" s="239">
        <v>0</v>
      </c>
      <c r="X31" s="238">
        <v>0</v>
      </c>
      <c r="Y31" s="239">
        <v>0</v>
      </c>
      <c r="Z31" s="239">
        <v>0</v>
      </c>
      <c r="AA31" s="242">
        <v>0</v>
      </c>
      <c r="AB31" s="116">
        <v>0</v>
      </c>
      <c r="AC31" s="117">
        <v>0</v>
      </c>
      <c r="AD31" s="119">
        <v>0</v>
      </c>
      <c r="AE31" s="117">
        <v>0</v>
      </c>
      <c r="AF31" s="117">
        <v>0</v>
      </c>
      <c r="AG31" s="117">
        <v>0</v>
      </c>
      <c r="AH31" s="120">
        <v>0</v>
      </c>
      <c r="AI31" s="121">
        <v>0</v>
      </c>
      <c r="AJ31" s="122">
        <v>0</v>
      </c>
    </row>
    <row r="32" spans="1:36" ht="12.75">
      <c r="A32" s="198"/>
      <c r="B32" s="85" t="s">
        <v>51</v>
      </c>
      <c r="C32" s="85" t="s">
        <v>47</v>
      </c>
      <c r="D32" s="272">
        <v>0</v>
      </c>
      <c r="E32" s="273">
        <v>0</v>
      </c>
      <c r="F32" s="273">
        <v>0</v>
      </c>
      <c r="G32" s="273">
        <v>0</v>
      </c>
      <c r="H32" s="272">
        <v>0</v>
      </c>
      <c r="I32" s="273">
        <v>0</v>
      </c>
      <c r="J32" s="273">
        <v>0</v>
      </c>
      <c r="K32" s="273">
        <v>0</v>
      </c>
      <c r="L32" s="272">
        <v>0</v>
      </c>
      <c r="M32" s="273">
        <v>0</v>
      </c>
      <c r="N32" s="273">
        <v>0</v>
      </c>
      <c r="O32" s="273">
        <v>0</v>
      </c>
      <c r="P32" s="274">
        <f t="shared" si="0"/>
        <v>0</v>
      </c>
      <c r="Q32" s="275">
        <f t="shared" si="1"/>
        <v>0</v>
      </c>
      <c r="R32" s="275">
        <f t="shared" si="2"/>
        <v>0</v>
      </c>
      <c r="S32" s="275">
        <f t="shared" si="3"/>
        <v>0</v>
      </c>
      <c r="T32" s="272">
        <v>0</v>
      </c>
      <c r="U32" s="273">
        <v>0</v>
      </c>
      <c r="V32" s="273">
        <v>0</v>
      </c>
      <c r="W32" s="273">
        <v>0</v>
      </c>
      <c r="X32" s="272">
        <v>0</v>
      </c>
      <c r="Y32" s="273">
        <v>0</v>
      </c>
      <c r="Z32" s="273">
        <v>0</v>
      </c>
      <c r="AA32" s="276">
        <v>0</v>
      </c>
      <c r="AB32" s="124">
        <v>0</v>
      </c>
      <c r="AC32" s="125">
        <v>0</v>
      </c>
      <c r="AD32" s="128">
        <v>0</v>
      </c>
      <c r="AE32" s="125">
        <v>0</v>
      </c>
      <c r="AF32" s="125">
        <v>0</v>
      </c>
      <c r="AG32" s="125">
        <v>0</v>
      </c>
      <c r="AH32" s="116">
        <v>0</v>
      </c>
      <c r="AI32" s="117">
        <v>0</v>
      </c>
      <c r="AJ32" s="129">
        <v>0</v>
      </c>
    </row>
    <row r="33" spans="1:36" ht="12.75">
      <c r="A33" s="198"/>
      <c r="B33" s="11"/>
      <c r="C33" s="75" t="s">
        <v>49</v>
      </c>
      <c r="D33" s="238">
        <v>0</v>
      </c>
      <c r="E33" s="239">
        <v>0</v>
      </c>
      <c r="F33" s="239">
        <v>0</v>
      </c>
      <c r="G33" s="239">
        <v>0</v>
      </c>
      <c r="H33" s="238">
        <v>0</v>
      </c>
      <c r="I33" s="239">
        <v>0</v>
      </c>
      <c r="J33" s="239">
        <v>0</v>
      </c>
      <c r="K33" s="239">
        <v>0</v>
      </c>
      <c r="L33" s="238">
        <v>0</v>
      </c>
      <c r="M33" s="239">
        <v>0</v>
      </c>
      <c r="N33" s="239">
        <v>0</v>
      </c>
      <c r="O33" s="239">
        <v>0</v>
      </c>
      <c r="P33" s="240">
        <f t="shared" si="0"/>
        <v>0</v>
      </c>
      <c r="Q33" s="241">
        <f t="shared" si="1"/>
        <v>0</v>
      </c>
      <c r="R33" s="241">
        <f t="shared" si="2"/>
        <v>0</v>
      </c>
      <c r="S33" s="241">
        <f t="shared" si="3"/>
        <v>0</v>
      </c>
      <c r="T33" s="238">
        <v>0</v>
      </c>
      <c r="U33" s="239">
        <v>0</v>
      </c>
      <c r="V33" s="239">
        <v>0</v>
      </c>
      <c r="W33" s="239">
        <v>0</v>
      </c>
      <c r="X33" s="238">
        <v>0</v>
      </c>
      <c r="Y33" s="239">
        <v>0</v>
      </c>
      <c r="Z33" s="239">
        <v>0</v>
      </c>
      <c r="AA33" s="242">
        <v>0</v>
      </c>
      <c r="AB33" s="116">
        <v>0</v>
      </c>
      <c r="AC33" s="117">
        <v>0</v>
      </c>
      <c r="AD33" s="119">
        <v>0</v>
      </c>
      <c r="AE33" s="117">
        <v>0</v>
      </c>
      <c r="AF33" s="117">
        <v>0</v>
      </c>
      <c r="AG33" s="117">
        <v>0</v>
      </c>
      <c r="AH33" s="116">
        <v>0</v>
      </c>
      <c r="AI33" s="117">
        <v>0</v>
      </c>
      <c r="AJ33" s="129">
        <v>0</v>
      </c>
    </row>
    <row r="34" spans="1:36" ht="12.75">
      <c r="A34" s="60" t="s">
        <v>60</v>
      </c>
      <c r="B34" s="61"/>
      <c r="C34" s="62" t="s">
        <v>47</v>
      </c>
      <c r="D34" s="232">
        <v>0</v>
      </c>
      <c r="E34" s="233">
        <v>0</v>
      </c>
      <c r="F34" s="233">
        <v>0</v>
      </c>
      <c r="G34" s="233">
        <v>0</v>
      </c>
      <c r="H34" s="232">
        <v>0</v>
      </c>
      <c r="I34" s="233">
        <v>0</v>
      </c>
      <c r="J34" s="233">
        <v>0</v>
      </c>
      <c r="K34" s="233">
        <v>0</v>
      </c>
      <c r="L34" s="232">
        <v>0</v>
      </c>
      <c r="M34" s="233">
        <v>0</v>
      </c>
      <c r="N34" s="233">
        <v>0</v>
      </c>
      <c r="O34" s="233">
        <v>0</v>
      </c>
      <c r="P34" s="234">
        <f t="shared" si="0"/>
        <v>0</v>
      </c>
      <c r="Q34" s="235">
        <f t="shared" si="1"/>
        <v>0</v>
      </c>
      <c r="R34" s="235">
        <f t="shared" si="2"/>
        <v>0</v>
      </c>
      <c r="S34" s="235">
        <f t="shared" si="3"/>
        <v>0</v>
      </c>
      <c r="T34" s="232">
        <v>0</v>
      </c>
      <c r="U34" s="233">
        <v>0</v>
      </c>
      <c r="V34" s="233">
        <v>0</v>
      </c>
      <c r="W34" s="233">
        <v>0</v>
      </c>
      <c r="X34" s="232">
        <v>0</v>
      </c>
      <c r="Y34" s="233">
        <v>0</v>
      </c>
      <c r="Z34" s="233">
        <v>0</v>
      </c>
      <c r="AA34" s="236">
        <v>0</v>
      </c>
      <c r="AB34" s="108">
        <v>0</v>
      </c>
      <c r="AC34" s="109">
        <v>0</v>
      </c>
      <c r="AD34" s="114">
        <v>0</v>
      </c>
      <c r="AE34" s="109">
        <v>0</v>
      </c>
      <c r="AF34" s="109">
        <v>0</v>
      </c>
      <c r="AG34" s="109">
        <v>0</v>
      </c>
      <c r="AH34" s="108">
        <v>0</v>
      </c>
      <c r="AI34" s="109">
        <v>0</v>
      </c>
      <c r="AJ34" s="115">
        <v>0</v>
      </c>
    </row>
    <row r="35" spans="1:36" ht="12.75">
      <c r="A35" s="198"/>
      <c r="B35" s="11"/>
      <c r="C35" s="75" t="s">
        <v>49</v>
      </c>
      <c r="D35" s="238">
        <v>0</v>
      </c>
      <c r="E35" s="239">
        <v>0</v>
      </c>
      <c r="F35" s="239">
        <v>0</v>
      </c>
      <c r="G35" s="239">
        <v>0</v>
      </c>
      <c r="H35" s="238">
        <v>0</v>
      </c>
      <c r="I35" s="239">
        <v>0</v>
      </c>
      <c r="J35" s="239">
        <v>0</v>
      </c>
      <c r="K35" s="239">
        <v>0</v>
      </c>
      <c r="L35" s="238">
        <v>0</v>
      </c>
      <c r="M35" s="239">
        <v>0</v>
      </c>
      <c r="N35" s="239">
        <v>0</v>
      </c>
      <c r="O35" s="239">
        <v>0</v>
      </c>
      <c r="P35" s="240">
        <f t="shared" si="0"/>
        <v>0</v>
      </c>
      <c r="Q35" s="241">
        <f t="shared" si="1"/>
        <v>0</v>
      </c>
      <c r="R35" s="241">
        <f t="shared" si="2"/>
        <v>0</v>
      </c>
      <c r="S35" s="241">
        <f t="shared" si="3"/>
        <v>0</v>
      </c>
      <c r="T35" s="238">
        <v>0</v>
      </c>
      <c r="U35" s="239">
        <v>0</v>
      </c>
      <c r="V35" s="239">
        <v>0</v>
      </c>
      <c r="W35" s="239">
        <v>0</v>
      </c>
      <c r="X35" s="238">
        <v>0</v>
      </c>
      <c r="Y35" s="239">
        <v>0</v>
      </c>
      <c r="Z35" s="239">
        <v>0</v>
      </c>
      <c r="AA35" s="242">
        <v>0</v>
      </c>
      <c r="AB35" s="116">
        <v>0</v>
      </c>
      <c r="AC35" s="117">
        <v>0</v>
      </c>
      <c r="AD35" s="119">
        <v>0</v>
      </c>
      <c r="AE35" s="117">
        <v>0</v>
      </c>
      <c r="AF35" s="117">
        <v>0</v>
      </c>
      <c r="AG35" s="117">
        <v>0</v>
      </c>
      <c r="AH35" s="116">
        <v>0</v>
      </c>
      <c r="AI35" s="117">
        <v>0</v>
      </c>
      <c r="AJ35" s="129">
        <v>0</v>
      </c>
    </row>
    <row r="36" spans="1:36" ht="12.75">
      <c r="A36" s="198"/>
      <c r="B36" s="85" t="s">
        <v>51</v>
      </c>
      <c r="C36" s="85" t="s">
        <v>47</v>
      </c>
      <c r="D36" s="272">
        <v>0</v>
      </c>
      <c r="E36" s="273">
        <v>0</v>
      </c>
      <c r="F36" s="273">
        <v>0</v>
      </c>
      <c r="G36" s="273">
        <v>0</v>
      </c>
      <c r="H36" s="272">
        <v>0</v>
      </c>
      <c r="I36" s="273">
        <v>0</v>
      </c>
      <c r="J36" s="273">
        <v>0</v>
      </c>
      <c r="K36" s="273">
        <v>0</v>
      </c>
      <c r="L36" s="272">
        <v>0</v>
      </c>
      <c r="M36" s="273">
        <v>0</v>
      </c>
      <c r="N36" s="273">
        <v>0</v>
      </c>
      <c r="O36" s="273">
        <v>0</v>
      </c>
      <c r="P36" s="274">
        <f t="shared" si="0"/>
        <v>0</v>
      </c>
      <c r="Q36" s="275">
        <f t="shared" si="1"/>
        <v>0</v>
      </c>
      <c r="R36" s="275">
        <f t="shared" si="2"/>
        <v>0</v>
      </c>
      <c r="S36" s="275">
        <f t="shared" si="3"/>
        <v>0</v>
      </c>
      <c r="T36" s="272">
        <v>0</v>
      </c>
      <c r="U36" s="273">
        <v>0</v>
      </c>
      <c r="V36" s="273">
        <v>0</v>
      </c>
      <c r="W36" s="273">
        <v>0</v>
      </c>
      <c r="X36" s="272">
        <v>0</v>
      </c>
      <c r="Y36" s="273">
        <v>0</v>
      </c>
      <c r="Z36" s="273">
        <v>0</v>
      </c>
      <c r="AA36" s="276">
        <v>0</v>
      </c>
      <c r="AB36" s="124">
        <v>0</v>
      </c>
      <c r="AC36" s="125">
        <v>0</v>
      </c>
      <c r="AD36" s="128">
        <v>0</v>
      </c>
      <c r="AE36" s="125">
        <v>0</v>
      </c>
      <c r="AF36" s="125">
        <v>0</v>
      </c>
      <c r="AG36" s="125">
        <v>0</v>
      </c>
      <c r="AH36" s="124">
        <v>0</v>
      </c>
      <c r="AI36" s="125">
        <v>0</v>
      </c>
      <c r="AJ36" s="279">
        <v>0</v>
      </c>
    </row>
    <row r="37" spans="1:36" ht="12.75">
      <c r="A37" s="198"/>
      <c r="B37" s="11"/>
      <c r="C37" s="75" t="s">
        <v>49</v>
      </c>
      <c r="D37" s="238">
        <v>0</v>
      </c>
      <c r="E37" s="239">
        <v>0</v>
      </c>
      <c r="F37" s="239">
        <v>0</v>
      </c>
      <c r="G37" s="239">
        <v>0</v>
      </c>
      <c r="H37" s="238">
        <v>0</v>
      </c>
      <c r="I37" s="239">
        <v>0</v>
      </c>
      <c r="J37" s="239">
        <v>0</v>
      </c>
      <c r="K37" s="239">
        <v>0</v>
      </c>
      <c r="L37" s="238">
        <v>0</v>
      </c>
      <c r="M37" s="239">
        <v>0</v>
      </c>
      <c r="N37" s="239">
        <v>0</v>
      </c>
      <c r="O37" s="239">
        <v>0</v>
      </c>
      <c r="P37" s="240">
        <f t="shared" si="0"/>
        <v>0</v>
      </c>
      <c r="Q37" s="241">
        <f t="shared" si="1"/>
        <v>0</v>
      </c>
      <c r="R37" s="241">
        <f t="shared" si="2"/>
        <v>0</v>
      </c>
      <c r="S37" s="241">
        <f t="shared" si="3"/>
        <v>0</v>
      </c>
      <c r="T37" s="238">
        <v>0</v>
      </c>
      <c r="U37" s="239">
        <v>0</v>
      </c>
      <c r="V37" s="239">
        <v>0</v>
      </c>
      <c r="W37" s="239">
        <v>0</v>
      </c>
      <c r="X37" s="238">
        <v>0</v>
      </c>
      <c r="Y37" s="239">
        <v>0</v>
      </c>
      <c r="Z37" s="239">
        <v>0</v>
      </c>
      <c r="AA37" s="242">
        <v>0</v>
      </c>
      <c r="AB37" s="116">
        <v>0</v>
      </c>
      <c r="AC37" s="117">
        <v>0</v>
      </c>
      <c r="AD37" s="119">
        <v>0</v>
      </c>
      <c r="AE37" s="117">
        <v>0</v>
      </c>
      <c r="AF37" s="117">
        <v>0</v>
      </c>
      <c r="AG37" s="117">
        <v>0</v>
      </c>
      <c r="AH37" s="130">
        <v>0</v>
      </c>
      <c r="AI37" s="131">
        <v>0</v>
      </c>
      <c r="AJ37" s="132">
        <v>0</v>
      </c>
    </row>
    <row r="38" spans="1:36" ht="12.75">
      <c r="A38" s="60" t="s">
        <v>61</v>
      </c>
      <c r="B38" s="61"/>
      <c r="C38" s="62" t="s">
        <v>47</v>
      </c>
      <c r="D38" s="136"/>
      <c r="E38" s="135"/>
      <c r="F38" s="233">
        <v>0</v>
      </c>
      <c r="G38" s="233">
        <v>0</v>
      </c>
      <c r="H38" s="136"/>
      <c r="I38" s="135"/>
      <c r="J38" s="233">
        <v>0</v>
      </c>
      <c r="K38" s="233">
        <v>0</v>
      </c>
      <c r="L38" s="136"/>
      <c r="M38" s="135"/>
      <c r="N38" s="233">
        <v>0</v>
      </c>
      <c r="O38" s="233">
        <v>0</v>
      </c>
      <c r="P38" s="136"/>
      <c r="Q38" s="135"/>
      <c r="R38" s="235">
        <f>F38+J38+N38</f>
        <v>0</v>
      </c>
      <c r="S38" s="235">
        <f>G38+K38+O38</f>
        <v>0</v>
      </c>
      <c r="T38" s="136"/>
      <c r="U38" s="135"/>
      <c r="V38" s="233">
        <v>0</v>
      </c>
      <c r="W38" s="233">
        <v>0</v>
      </c>
      <c r="X38" s="136"/>
      <c r="Y38" s="135"/>
      <c r="Z38" s="233">
        <v>0</v>
      </c>
      <c r="AA38" s="236">
        <v>0</v>
      </c>
      <c r="AB38" s="137"/>
      <c r="AC38" s="138"/>
      <c r="AD38" s="139"/>
      <c r="AE38" s="138"/>
      <c r="AF38" s="138"/>
      <c r="AG38" s="138"/>
      <c r="AH38" s="149"/>
      <c r="AI38" s="150"/>
      <c r="AJ38" s="162"/>
    </row>
    <row r="39" spans="1:36" ht="12.75">
      <c r="A39" s="280"/>
      <c r="B39" s="281"/>
      <c r="C39" s="75" t="s">
        <v>49</v>
      </c>
      <c r="D39" s="145"/>
      <c r="E39" s="146"/>
      <c r="F39" s="239">
        <v>0</v>
      </c>
      <c r="G39" s="239">
        <v>0</v>
      </c>
      <c r="H39" s="145"/>
      <c r="I39" s="146"/>
      <c r="J39" s="239">
        <v>0</v>
      </c>
      <c r="K39" s="239">
        <v>0</v>
      </c>
      <c r="L39" s="145"/>
      <c r="M39" s="146"/>
      <c r="N39" s="239">
        <v>0</v>
      </c>
      <c r="O39" s="239">
        <v>0</v>
      </c>
      <c r="P39" s="145"/>
      <c r="Q39" s="146"/>
      <c r="R39" s="241">
        <f>F39+J39+N39</f>
        <v>0</v>
      </c>
      <c r="S39" s="241">
        <f>G39+K39+O39</f>
        <v>0</v>
      </c>
      <c r="T39" s="145"/>
      <c r="U39" s="146"/>
      <c r="V39" s="239">
        <v>0</v>
      </c>
      <c r="W39" s="239">
        <v>0</v>
      </c>
      <c r="X39" s="145"/>
      <c r="Y39" s="146"/>
      <c r="Z39" s="239">
        <v>0</v>
      </c>
      <c r="AA39" s="242">
        <v>0</v>
      </c>
      <c r="AB39" s="149"/>
      <c r="AC39" s="150"/>
      <c r="AD39" s="151"/>
      <c r="AE39" s="150"/>
      <c r="AF39" s="150"/>
      <c r="AG39" s="150"/>
      <c r="AH39" s="152"/>
      <c r="AI39" s="153"/>
      <c r="AJ39" s="154"/>
    </row>
    <row r="40" spans="1:36" ht="12.75">
      <c r="A40" s="278"/>
      <c r="B40" s="85" t="s">
        <v>51</v>
      </c>
      <c r="C40" s="85" t="s">
        <v>47</v>
      </c>
      <c r="D40" s="158"/>
      <c r="E40" s="159"/>
      <c r="F40" s="282"/>
      <c r="G40" s="282"/>
      <c r="H40" s="158"/>
      <c r="I40" s="159"/>
      <c r="J40" s="282"/>
      <c r="K40" s="282"/>
      <c r="L40" s="158"/>
      <c r="M40" s="159"/>
      <c r="N40" s="282"/>
      <c r="O40" s="282"/>
      <c r="P40" s="158"/>
      <c r="Q40" s="159"/>
      <c r="R40" s="282"/>
      <c r="S40" s="282"/>
      <c r="T40" s="158"/>
      <c r="U40" s="159"/>
      <c r="V40" s="282"/>
      <c r="W40" s="282"/>
      <c r="X40" s="158"/>
      <c r="Y40" s="159"/>
      <c r="Z40" s="282"/>
      <c r="AA40" s="283"/>
      <c r="AB40" s="161"/>
      <c r="AC40" s="157"/>
      <c r="AD40" s="160"/>
      <c r="AE40" s="157"/>
      <c r="AF40" s="157"/>
      <c r="AG40" s="157"/>
      <c r="AH40" s="149"/>
      <c r="AI40" s="150"/>
      <c r="AJ40" s="162"/>
    </row>
    <row r="41" spans="1:36" ht="12.75">
      <c r="A41" s="198"/>
      <c r="B41" s="11"/>
      <c r="C41" s="75" t="s">
        <v>49</v>
      </c>
      <c r="D41" s="145"/>
      <c r="E41" s="146"/>
      <c r="F41" s="284"/>
      <c r="G41" s="284"/>
      <c r="H41" s="145"/>
      <c r="I41" s="146"/>
      <c r="J41" s="284"/>
      <c r="K41" s="284"/>
      <c r="L41" s="145"/>
      <c r="M41" s="146"/>
      <c r="N41" s="284"/>
      <c r="O41" s="284"/>
      <c r="P41" s="145"/>
      <c r="Q41" s="146"/>
      <c r="R41" s="284"/>
      <c r="S41" s="284"/>
      <c r="T41" s="145"/>
      <c r="U41" s="146"/>
      <c r="V41" s="284"/>
      <c r="W41" s="284"/>
      <c r="X41" s="145"/>
      <c r="Y41" s="146"/>
      <c r="Z41" s="284"/>
      <c r="AA41" s="285"/>
      <c r="AB41" s="149"/>
      <c r="AC41" s="150"/>
      <c r="AD41" s="151"/>
      <c r="AE41" s="150"/>
      <c r="AF41" s="150"/>
      <c r="AG41" s="150"/>
      <c r="AH41" s="149"/>
      <c r="AI41" s="150"/>
      <c r="AJ41" s="162"/>
    </row>
    <row r="42" spans="1:36" ht="12.75">
      <c r="A42" s="60" t="s">
        <v>62</v>
      </c>
      <c r="B42" s="61"/>
      <c r="C42" s="62" t="s">
        <v>47</v>
      </c>
      <c r="D42" s="136"/>
      <c r="E42" s="135"/>
      <c r="F42" s="233">
        <v>0</v>
      </c>
      <c r="G42" s="233">
        <v>0</v>
      </c>
      <c r="H42" s="136"/>
      <c r="I42" s="135"/>
      <c r="J42" s="233">
        <v>0</v>
      </c>
      <c r="K42" s="233">
        <v>0</v>
      </c>
      <c r="L42" s="136"/>
      <c r="M42" s="135"/>
      <c r="N42" s="233">
        <v>0</v>
      </c>
      <c r="O42" s="233">
        <v>0</v>
      </c>
      <c r="P42" s="136"/>
      <c r="Q42" s="135"/>
      <c r="R42" s="235">
        <f aca="true" t="shared" si="4" ref="R42:S45">F42+J42+N42</f>
        <v>0</v>
      </c>
      <c r="S42" s="235">
        <f t="shared" si="4"/>
        <v>0</v>
      </c>
      <c r="T42" s="136"/>
      <c r="U42" s="135"/>
      <c r="V42" s="233">
        <v>0</v>
      </c>
      <c r="W42" s="233">
        <v>0</v>
      </c>
      <c r="X42" s="136"/>
      <c r="Y42" s="135"/>
      <c r="Z42" s="233">
        <v>0</v>
      </c>
      <c r="AA42" s="236">
        <v>0</v>
      </c>
      <c r="AB42" s="137"/>
      <c r="AC42" s="138"/>
      <c r="AD42" s="139"/>
      <c r="AE42" s="138"/>
      <c r="AF42" s="138"/>
      <c r="AG42" s="138"/>
      <c r="AH42" s="137"/>
      <c r="AI42" s="138"/>
      <c r="AJ42" s="140"/>
    </row>
    <row r="43" spans="1:36" ht="12.75">
      <c r="A43" s="198"/>
      <c r="B43" s="11"/>
      <c r="C43" s="75" t="s">
        <v>49</v>
      </c>
      <c r="D43" s="145"/>
      <c r="E43" s="146"/>
      <c r="F43" s="239">
        <v>0</v>
      </c>
      <c r="G43" s="239">
        <v>0</v>
      </c>
      <c r="H43" s="145"/>
      <c r="I43" s="146"/>
      <c r="J43" s="239">
        <v>0</v>
      </c>
      <c r="K43" s="239">
        <v>0</v>
      </c>
      <c r="L43" s="145"/>
      <c r="M43" s="146"/>
      <c r="N43" s="239">
        <v>0</v>
      </c>
      <c r="O43" s="239">
        <v>0</v>
      </c>
      <c r="P43" s="145"/>
      <c r="Q43" s="146"/>
      <c r="R43" s="241">
        <f t="shared" si="4"/>
        <v>0</v>
      </c>
      <c r="S43" s="241">
        <f t="shared" si="4"/>
        <v>0</v>
      </c>
      <c r="T43" s="145"/>
      <c r="U43" s="146"/>
      <c r="V43" s="239">
        <v>0</v>
      </c>
      <c r="W43" s="239">
        <v>0</v>
      </c>
      <c r="X43" s="145"/>
      <c r="Y43" s="146"/>
      <c r="Z43" s="239">
        <v>0</v>
      </c>
      <c r="AA43" s="242">
        <v>0</v>
      </c>
      <c r="AB43" s="149"/>
      <c r="AC43" s="150"/>
      <c r="AD43" s="151"/>
      <c r="AE43" s="150"/>
      <c r="AF43" s="150"/>
      <c r="AG43" s="150"/>
      <c r="AH43" s="149"/>
      <c r="AI43" s="150"/>
      <c r="AJ43" s="162"/>
    </row>
    <row r="44" spans="1:36" ht="12.75">
      <c r="A44" s="278"/>
      <c r="B44" s="85" t="s">
        <v>51</v>
      </c>
      <c r="C44" s="85" t="s">
        <v>47</v>
      </c>
      <c r="D44" s="158"/>
      <c r="E44" s="159"/>
      <c r="F44" s="273">
        <v>0</v>
      </c>
      <c r="G44" s="273">
        <v>0</v>
      </c>
      <c r="H44" s="158"/>
      <c r="I44" s="159"/>
      <c r="J44" s="273">
        <v>0</v>
      </c>
      <c r="K44" s="273">
        <v>0</v>
      </c>
      <c r="L44" s="158"/>
      <c r="M44" s="159"/>
      <c r="N44" s="273">
        <v>0</v>
      </c>
      <c r="O44" s="273">
        <v>0</v>
      </c>
      <c r="P44" s="158"/>
      <c r="Q44" s="159"/>
      <c r="R44" s="275">
        <f t="shared" si="4"/>
        <v>0</v>
      </c>
      <c r="S44" s="275">
        <f t="shared" si="4"/>
        <v>0</v>
      </c>
      <c r="T44" s="158"/>
      <c r="U44" s="159"/>
      <c r="V44" s="273">
        <v>0</v>
      </c>
      <c r="W44" s="273">
        <v>0</v>
      </c>
      <c r="X44" s="158"/>
      <c r="Y44" s="159"/>
      <c r="Z44" s="273">
        <v>0</v>
      </c>
      <c r="AA44" s="276">
        <v>0</v>
      </c>
      <c r="AB44" s="161"/>
      <c r="AC44" s="157"/>
      <c r="AD44" s="160"/>
      <c r="AE44" s="157"/>
      <c r="AF44" s="157"/>
      <c r="AG44" s="157"/>
      <c r="AH44" s="161"/>
      <c r="AI44" s="157"/>
      <c r="AJ44" s="286"/>
    </row>
    <row r="45" spans="1:36" ht="13.5" thickBot="1">
      <c r="A45" s="198"/>
      <c r="B45" s="11"/>
      <c r="C45" s="75" t="s">
        <v>49</v>
      </c>
      <c r="D45" s="145"/>
      <c r="E45" s="146"/>
      <c r="F45" s="239">
        <v>0</v>
      </c>
      <c r="G45" s="239">
        <v>0</v>
      </c>
      <c r="H45" s="145"/>
      <c r="I45" s="146"/>
      <c r="J45" s="239">
        <v>0</v>
      </c>
      <c r="K45" s="239">
        <v>0</v>
      </c>
      <c r="L45" s="145"/>
      <c r="M45" s="146"/>
      <c r="N45" s="239">
        <v>0</v>
      </c>
      <c r="O45" s="239">
        <v>0</v>
      </c>
      <c r="P45" s="145"/>
      <c r="Q45" s="146"/>
      <c r="R45" s="241">
        <f t="shared" si="4"/>
        <v>0</v>
      </c>
      <c r="S45" s="241">
        <f t="shared" si="4"/>
        <v>0</v>
      </c>
      <c r="T45" s="145"/>
      <c r="U45" s="146"/>
      <c r="V45" s="239">
        <v>0</v>
      </c>
      <c r="W45" s="239">
        <v>0</v>
      </c>
      <c r="X45" s="145"/>
      <c r="Y45" s="146"/>
      <c r="Z45" s="239">
        <v>0</v>
      </c>
      <c r="AA45" s="242">
        <v>0</v>
      </c>
      <c r="AB45" s="149"/>
      <c r="AC45" s="150"/>
      <c r="AD45" s="151"/>
      <c r="AE45" s="150"/>
      <c r="AF45" s="150"/>
      <c r="AG45" s="150"/>
      <c r="AH45" s="243"/>
      <c r="AI45" s="244"/>
      <c r="AJ45" s="246"/>
    </row>
    <row r="46" spans="1:36" ht="12.75">
      <c r="A46" s="247" t="s">
        <v>63</v>
      </c>
      <c r="B46" s="287"/>
      <c r="C46" s="288" t="s">
        <v>47</v>
      </c>
      <c r="D46" s="249">
        <f aca="true" t="shared" si="5" ref="D46:E49">D18+D22+D26+D30+D34</f>
        <v>0</v>
      </c>
      <c r="E46" s="250">
        <f t="shared" si="5"/>
        <v>0</v>
      </c>
      <c r="F46" s="250">
        <f>F18+F22+F26+F30+F34+F38+F42</f>
        <v>0</v>
      </c>
      <c r="G46" s="251">
        <f>G18+G22+G26+G30+G34+G38+G42</f>
        <v>0</v>
      </c>
      <c r="H46" s="249">
        <f aca="true" t="shared" si="6" ref="H46:I49">H18+H22+H26+H30+H34</f>
        <v>0</v>
      </c>
      <c r="I46" s="250">
        <f t="shared" si="6"/>
        <v>0</v>
      </c>
      <c r="J46" s="250">
        <f>J18+J22+J26+J30+J34+J38+J42</f>
        <v>0</v>
      </c>
      <c r="K46" s="251">
        <f>K18+K22+K26+K30+K34+K38+K42</f>
        <v>0</v>
      </c>
      <c r="L46" s="249">
        <f aca="true" t="shared" si="7" ref="L46:M49">L18+L22+L26+L30+L34</f>
        <v>0</v>
      </c>
      <c r="M46" s="250">
        <f t="shared" si="7"/>
        <v>0</v>
      </c>
      <c r="N46" s="250">
        <f>N18+N22+N26+N30+N34+N38+N42</f>
        <v>0</v>
      </c>
      <c r="O46" s="251">
        <f>O18+O22+O26+O30+O34+O38+O42</f>
        <v>0</v>
      </c>
      <c r="P46" s="249">
        <f aca="true" t="shared" si="8" ref="P46:Q49">P18+P22+P26+P30+P34</f>
        <v>0</v>
      </c>
      <c r="Q46" s="250">
        <f t="shared" si="8"/>
        <v>0</v>
      </c>
      <c r="R46" s="250">
        <f>R18+R22+R26+R30+R34+R38+R42</f>
        <v>0</v>
      </c>
      <c r="S46" s="251">
        <f>S18+S22+S26+S30+S34+S38+S42</f>
        <v>0</v>
      </c>
      <c r="T46" s="249">
        <f aca="true" t="shared" si="9" ref="T46:U49">T18+T22+T26+T30+T34</f>
        <v>0</v>
      </c>
      <c r="U46" s="250">
        <f t="shared" si="9"/>
        <v>0</v>
      </c>
      <c r="V46" s="250">
        <f>V18+V22+V26+V30+V34+V38+V42</f>
        <v>0</v>
      </c>
      <c r="W46" s="251">
        <f>W18+W22+W26+W30+W34+W38+W42</f>
        <v>0</v>
      </c>
      <c r="X46" s="249">
        <f aca="true" t="shared" si="10" ref="X46:Y49">X18+X22+X26+X30+X34</f>
        <v>0</v>
      </c>
      <c r="Y46" s="250">
        <f t="shared" si="10"/>
        <v>0</v>
      </c>
      <c r="Z46" s="250">
        <f>Z18+Z22+Z26+Z30+Z34+Z38+Z42</f>
        <v>0</v>
      </c>
      <c r="AA46" s="251">
        <f>AA18+AA22+AA26+AA30+AA34+AA38+AA42</f>
        <v>0</v>
      </c>
      <c r="AB46" s="174">
        <f aca="true" t="shared" si="11" ref="AB46:AD49">AB18+AB22+AB26+AB30+AB34</f>
        <v>0</v>
      </c>
      <c r="AC46" s="172">
        <f t="shared" si="11"/>
        <v>0</v>
      </c>
      <c r="AD46" s="173">
        <f t="shared" si="11"/>
        <v>0</v>
      </c>
      <c r="AE46" s="172">
        <f aca="true" t="shared" si="12" ref="AE46:AG49">AE18+AE22+AE26+AE30+AE34</f>
        <v>0</v>
      </c>
      <c r="AF46" s="172">
        <f t="shared" si="12"/>
        <v>0</v>
      </c>
      <c r="AG46" s="172">
        <f t="shared" si="12"/>
        <v>0</v>
      </c>
      <c r="AH46" s="118">
        <f aca="true" t="shared" si="13" ref="AH46:AJ49">AH18+AH22+AH26+AH30+AH34</f>
        <v>0</v>
      </c>
      <c r="AI46" s="112">
        <f t="shared" si="13"/>
        <v>0</v>
      </c>
      <c r="AJ46" s="113">
        <f t="shared" si="13"/>
        <v>0</v>
      </c>
    </row>
    <row r="47" spans="1:36" ht="12.75">
      <c r="A47" s="252"/>
      <c r="B47" s="289"/>
      <c r="C47" s="75" t="s">
        <v>49</v>
      </c>
      <c r="D47" s="240">
        <f t="shared" si="5"/>
        <v>0</v>
      </c>
      <c r="E47" s="241">
        <f t="shared" si="5"/>
        <v>0</v>
      </c>
      <c r="F47" s="241">
        <f>F19+F23+F27+F31+F35+F39+F43</f>
        <v>0</v>
      </c>
      <c r="G47" s="255">
        <f>G19+G23+G27+G31+G35+G39+G43</f>
        <v>0</v>
      </c>
      <c r="H47" s="240">
        <f t="shared" si="6"/>
        <v>0</v>
      </c>
      <c r="I47" s="241">
        <f t="shared" si="6"/>
        <v>0</v>
      </c>
      <c r="J47" s="241">
        <f>J19+J23+J27+J31+J35+J39+J43</f>
        <v>0</v>
      </c>
      <c r="K47" s="255">
        <f>K19+K23+K27+K31+K35+K39+K43</f>
        <v>0</v>
      </c>
      <c r="L47" s="240">
        <f t="shared" si="7"/>
        <v>0</v>
      </c>
      <c r="M47" s="241">
        <f t="shared" si="7"/>
        <v>0</v>
      </c>
      <c r="N47" s="241">
        <f>N19+N23+N27+N31+N35+N39+N43</f>
        <v>0</v>
      </c>
      <c r="O47" s="255">
        <f>O19+O23+O27+O31+O35+O39+O43</f>
        <v>0</v>
      </c>
      <c r="P47" s="240">
        <f t="shared" si="8"/>
        <v>0</v>
      </c>
      <c r="Q47" s="241">
        <f t="shared" si="8"/>
        <v>0</v>
      </c>
      <c r="R47" s="241">
        <f>R19+R23+R27+R31+R35+R39+R43</f>
        <v>0</v>
      </c>
      <c r="S47" s="255">
        <f>S19+S23+S27+S31+S35+S39+S43</f>
        <v>0</v>
      </c>
      <c r="T47" s="240">
        <f t="shared" si="9"/>
        <v>0</v>
      </c>
      <c r="U47" s="241">
        <f t="shared" si="9"/>
        <v>0</v>
      </c>
      <c r="V47" s="241">
        <f>V19+V23+V27+V31+V35+V39+V43</f>
        <v>0</v>
      </c>
      <c r="W47" s="255">
        <f>W19+W23+W27+W31+W35+W39+W43</f>
        <v>0</v>
      </c>
      <c r="X47" s="240">
        <f t="shared" si="10"/>
        <v>0</v>
      </c>
      <c r="Y47" s="241">
        <f t="shared" si="10"/>
        <v>0</v>
      </c>
      <c r="Z47" s="241">
        <f>Z19+Z23+Z27+Z31+Z35+Z39+Z43</f>
        <v>0</v>
      </c>
      <c r="AA47" s="255">
        <f>AA19+AA23+AA27+AA31+AA35+AA39+AA43</f>
        <v>0</v>
      </c>
      <c r="AB47" s="118">
        <f t="shared" si="11"/>
        <v>0</v>
      </c>
      <c r="AC47" s="112">
        <f t="shared" si="11"/>
        <v>0</v>
      </c>
      <c r="AD47" s="177">
        <f t="shared" si="11"/>
        <v>0</v>
      </c>
      <c r="AE47" s="112">
        <f t="shared" si="12"/>
        <v>0</v>
      </c>
      <c r="AF47" s="112">
        <f t="shared" si="12"/>
        <v>0</v>
      </c>
      <c r="AG47" s="112">
        <f t="shared" si="12"/>
        <v>0</v>
      </c>
      <c r="AH47" s="178">
        <f t="shared" si="13"/>
        <v>0</v>
      </c>
      <c r="AI47" s="147">
        <f t="shared" si="13"/>
        <v>0</v>
      </c>
      <c r="AJ47" s="148">
        <f t="shared" si="13"/>
        <v>0</v>
      </c>
    </row>
    <row r="48" spans="1:36" ht="12.75">
      <c r="A48" s="278"/>
      <c r="B48" s="85" t="s">
        <v>51</v>
      </c>
      <c r="C48" s="85" t="s">
        <v>47</v>
      </c>
      <c r="D48" s="274">
        <f t="shared" si="5"/>
        <v>0</v>
      </c>
      <c r="E48" s="275">
        <f t="shared" si="5"/>
        <v>0</v>
      </c>
      <c r="F48" s="275">
        <f>F20+F24+F28+F32+F36+F44</f>
        <v>0</v>
      </c>
      <c r="G48" s="290">
        <f>G20+G24+G28+G32+G36+G44</f>
        <v>0</v>
      </c>
      <c r="H48" s="274">
        <f t="shared" si="6"/>
        <v>0</v>
      </c>
      <c r="I48" s="275">
        <f t="shared" si="6"/>
        <v>0</v>
      </c>
      <c r="J48" s="275">
        <f>J20+J24+J28+J32+J36+J44</f>
        <v>0</v>
      </c>
      <c r="K48" s="290">
        <f>K20+K24+K28+K32+K36+K44</f>
        <v>0</v>
      </c>
      <c r="L48" s="274">
        <f t="shared" si="7"/>
        <v>0</v>
      </c>
      <c r="M48" s="275">
        <f t="shared" si="7"/>
        <v>0</v>
      </c>
      <c r="N48" s="275">
        <f>N20+N24+N28+N32+N36+N44</f>
        <v>0</v>
      </c>
      <c r="O48" s="290">
        <f>O20+O24+O28+O32+O36+O44</f>
        <v>0</v>
      </c>
      <c r="P48" s="274">
        <f t="shared" si="8"/>
        <v>0</v>
      </c>
      <c r="Q48" s="275">
        <f t="shared" si="8"/>
        <v>0</v>
      </c>
      <c r="R48" s="275">
        <f>R20+R24+R28+R32+R36+R44</f>
        <v>0</v>
      </c>
      <c r="S48" s="290">
        <f>S20+S24+S28+S32+S36+S44</f>
        <v>0</v>
      </c>
      <c r="T48" s="274">
        <f t="shared" si="9"/>
        <v>0</v>
      </c>
      <c r="U48" s="275">
        <f t="shared" si="9"/>
        <v>0</v>
      </c>
      <c r="V48" s="275">
        <f>V20+V24+V28+V32+V36+V44</f>
        <v>0</v>
      </c>
      <c r="W48" s="290">
        <f>W20+W24+W28+W32+W36+W44</f>
        <v>0</v>
      </c>
      <c r="X48" s="274">
        <f t="shared" si="10"/>
        <v>0</v>
      </c>
      <c r="Y48" s="275">
        <f t="shared" si="10"/>
        <v>0</v>
      </c>
      <c r="Z48" s="275">
        <f>Z20+Z24+Z28+Z32+Z36+Z44</f>
        <v>0</v>
      </c>
      <c r="AA48" s="290">
        <f>AA20+AA24+AA28+AA32+AA36+AA44</f>
        <v>0</v>
      </c>
      <c r="AB48" s="126">
        <f t="shared" si="11"/>
        <v>0</v>
      </c>
      <c r="AC48" s="127">
        <f t="shared" si="11"/>
        <v>0</v>
      </c>
      <c r="AD48" s="179">
        <f t="shared" si="11"/>
        <v>0</v>
      </c>
      <c r="AE48" s="127">
        <f t="shared" si="12"/>
        <v>0</v>
      </c>
      <c r="AF48" s="127">
        <f t="shared" si="12"/>
        <v>0</v>
      </c>
      <c r="AG48" s="127">
        <f t="shared" si="12"/>
        <v>0</v>
      </c>
      <c r="AH48" s="118">
        <f t="shared" si="13"/>
        <v>0</v>
      </c>
      <c r="AI48" s="112">
        <f t="shared" si="13"/>
        <v>0</v>
      </c>
      <c r="AJ48" s="113">
        <f t="shared" si="13"/>
        <v>0</v>
      </c>
    </row>
    <row r="49" spans="1:36" ht="12.75">
      <c r="A49" s="198"/>
      <c r="B49" s="11"/>
      <c r="C49" s="75" t="s">
        <v>49</v>
      </c>
      <c r="D49" s="240">
        <f t="shared" si="5"/>
        <v>0</v>
      </c>
      <c r="E49" s="241">
        <f t="shared" si="5"/>
        <v>0</v>
      </c>
      <c r="F49" s="241">
        <f>F21+F25+F29+F33+F37+F45</f>
        <v>0</v>
      </c>
      <c r="G49" s="255">
        <f>G21+G25+G29+G33+G37+G45</f>
        <v>0</v>
      </c>
      <c r="H49" s="240">
        <f t="shared" si="6"/>
        <v>0</v>
      </c>
      <c r="I49" s="241">
        <f t="shared" si="6"/>
        <v>0</v>
      </c>
      <c r="J49" s="241">
        <f>J21+J25+J29+J33+J37+J45</f>
        <v>0</v>
      </c>
      <c r="K49" s="255">
        <f>K21+K25+K29+K33+K37+K45</f>
        <v>0</v>
      </c>
      <c r="L49" s="240">
        <f t="shared" si="7"/>
        <v>0</v>
      </c>
      <c r="M49" s="241">
        <f t="shared" si="7"/>
        <v>0</v>
      </c>
      <c r="N49" s="241">
        <f>N21+N25+N29+N33+N37+N45</f>
        <v>0</v>
      </c>
      <c r="O49" s="255">
        <f>O21+O25+O29+O33+O37+O45</f>
        <v>0</v>
      </c>
      <c r="P49" s="240">
        <f t="shared" si="8"/>
        <v>0</v>
      </c>
      <c r="Q49" s="241">
        <f t="shared" si="8"/>
        <v>0</v>
      </c>
      <c r="R49" s="241">
        <f>R21+R25+R29+R33+R37+R45</f>
        <v>0</v>
      </c>
      <c r="S49" s="255">
        <f>S21+S25+S29+S33+S37+S45</f>
        <v>0</v>
      </c>
      <c r="T49" s="240">
        <f t="shared" si="9"/>
        <v>0</v>
      </c>
      <c r="U49" s="241">
        <f t="shared" si="9"/>
        <v>0</v>
      </c>
      <c r="V49" s="241">
        <f>V21+V25+V29+V33+V37+V45</f>
        <v>0</v>
      </c>
      <c r="W49" s="255">
        <f>W21+W25+W29+W33+W37+W45</f>
        <v>0</v>
      </c>
      <c r="X49" s="240">
        <f t="shared" si="10"/>
        <v>0</v>
      </c>
      <c r="Y49" s="241">
        <f t="shared" si="10"/>
        <v>0</v>
      </c>
      <c r="Z49" s="241">
        <f>Z21+Z25+Z29+Z33+Z37+Z45</f>
        <v>0</v>
      </c>
      <c r="AA49" s="255">
        <f>AA21+AA25+AA29+AA33+AA37+AA45</f>
        <v>0</v>
      </c>
      <c r="AB49" s="118">
        <f t="shared" si="11"/>
        <v>0</v>
      </c>
      <c r="AC49" s="112">
        <f t="shared" si="11"/>
        <v>0</v>
      </c>
      <c r="AD49" s="177">
        <f t="shared" si="11"/>
        <v>0</v>
      </c>
      <c r="AE49" s="112">
        <f t="shared" si="12"/>
        <v>0</v>
      </c>
      <c r="AF49" s="112">
        <f t="shared" si="12"/>
        <v>0</v>
      </c>
      <c r="AG49" s="112">
        <f t="shared" si="12"/>
        <v>0</v>
      </c>
      <c r="AH49" s="118">
        <f t="shared" si="13"/>
        <v>0</v>
      </c>
      <c r="AI49" s="112">
        <f t="shared" si="13"/>
        <v>0</v>
      </c>
      <c r="AJ49" s="113">
        <f t="shared" si="13"/>
        <v>0</v>
      </c>
    </row>
    <row r="50" spans="1:36" ht="13.5" thickBot="1">
      <c r="A50" s="256"/>
      <c r="B50" s="291"/>
      <c r="C50" s="257" t="s">
        <v>64</v>
      </c>
      <c r="D50" s="258">
        <f aca="true" t="shared" si="14" ref="D50:AJ50">SUM(D46:D49)</f>
        <v>0</v>
      </c>
      <c r="E50" s="259">
        <f t="shared" si="14"/>
        <v>0</v>
      </c>
      <c r="F50" s="259">
        <f t="shared" si="14"/>
        <v>0</v>
      </c>
      <c r="G50" s="259">
        <f t="shared" si="14"/>
        <v>0</v>
      </c>
      <c r="H50" s="258">
        <f t="shared" si="14"/>
        <v>0</v>
      </c>
      <c r="I50" s="259">
        <f t="shared" si="14"/>
        <v>0</v>
      </c>
      <c r="J50" s="259">
        <f t="shared" si="14"/>
        <v>0</v>
      </c>
      <c r="K50" s="259">
        <f t="shared" si="14"/>
        <v>0</v>
      </c>
      <c r="L50" s="258">
        <f t="shared" si="14"/>
        <v>0</v>
      </c>
      <c r="M50" s="259">
        <f t="shared" si="14"/>
        <v>0</v>
      </c>
      <c r="N50" s="259">
        <f t="shared" si="14"/>
        <v>0</v>
      </c>
      <c r="O50" s="259">
        <f t="shared" si="14"/>
        <v>0</v>
      </c>
      <c r="P50" s="258">
        <f t="shared" si="14"/>
        <v>0</v>
      </c>
      <c r="Q50" s="259">
        <f t="shared" si="14"/>
        <v>0</v>
      </c>
      <c r="R50" s="259">
        <f t="shared" si="14"/>
        <v>0</v>
      </c>
      <c r="S50" s="259">
        <f t="shared" si="14"/>
        <v>0</v>
      </c>
      <c r="T50" s="258">
        <f t="shared" si="14"/>
        <v>0</v>
      </c>
      <c r="U50" s="259">
        <f t="shared" si="14"/>
        <v>0</v>
      </c>
      <c r="V50" s="259">
        <f t="shared" si="14"/>
        <v>0</v>
      </c>
      <c r="W50" s="259">
        <f t="shared" si="14"/>
        <v>0</v>
      </c>
      <c r="X50" s="258">
        <f t="shared" si="14"/>
        <v>0</v>
      </c>
      <c r="Y50" s="259">
        <f t="shared" si="14"/>
        <v>0</v>
      </c>
      <c r="Z50" s="259">
        <f t="shared" si="14"/>
        <v>0</v>
      </c>
      <c r="AA50" s="260">
        <f t="shared" si="14"/>
        <v>0</v>
      </c>
      <c r="AB50" s="184">
        <f t="shared" si="14"/>
        <v>0</v>
      </c>
      <c r="AC50" s="185">
        <f t="shared" si="14"/>
        <v>0</v>
      </c>
      <c r="AD50" s="186">
        <f t="shared" si="14"/>
        <v>0</v>
      </c>
      <c r="AE50" s="185">
        <f t="shared" si="14"/>
        <v>0</v>
      </c>
      <c r="AF50" s="185">
        <f t="shared" si="14"/>
        <v>0</v>
      </c>
      <c r="AG50" s="185">
        <f t="shared" si="14"/>
        <v>0</v>
      </c>
      <c r="AH50" s="184">
        <f t="shared" si="14"/>
        <v>0</v>
      </c>
      <c r="AI50" s="185">
        <f t="shared" si="14"/>
        <v>0</v>
      </c>
      <c r="AJ50" s="261">
        <f t="shared" si="14"/>
        <v>0</v>
      </c>
    </row>
  </sheetData>
  <sheetProtection/>
  <conditionalFormatting sqref="D18:K37">
    <cfRule type="cellIs" priority="1" dxfId="0" operator="lessThan" stopIfTrue="1">
      <formula>0</formula>
    </cfRule>
    <cfRule type="cellIs" priority="2" dxfId="0" operator="notEqual" stopIfTrue="1">
      <formula>ROUND(D18,3)</formula>
    </cfRule>
  </conditionalFormatting>
  <conditionalFormatting sqref="L18:O37">
    <cfRule type="cellIs" priority="3" dxfId="0" operator="greaterThan" stopIfTrue="1">
      <formula>0</formula>
    </cfRule>
    <cfRule type="cellIs" priority="4" dxfId="0" operator="notEqual" stopIfTrue="1">
      <formula>ROUND(L18,3)</formula>
    </cfRule>
  </conditionalFormatting>
  <conditionalFormatting sqref="F38:G39 F42:G45 J38:K39 J42:K45">
    <cfRule type="cellIs" priority="5" dxfId="0" operator="lessThan" stopIfTrue="1">
      <formula>0</formula>
    </cfRule>
    <cfRule type="cellIs" priority="6" dxfId="0" operator="notEqual" stopIfTrue="1">
      <formula>TRUNC(F38)</formula>
    </cfRule>
  </conditionalFormatting>
  <conditionalFormatting sqref="N38:O39 N42:O45">
    <cfRule type="cellIs" priority="7" dxfId="0" operator="greaterThan" stopIfTrue="1">
      <formula>0</formula>
    </cfRule>
    <cfRule type="cellIs" priority="8" dxfId="0" operator="notEqual" stopIfTrue="1">
      <formula>TRUNC(N38)</formula>
    </cfRule>
  </conditionalFormatting>
  <conditionalFormatting sqref="D46:E49 H46:I49 L46:M49 X46:Y49 AB46:AJ49">
    <cfRule type="cellIs" priority="9" dxfId="0" operator="notEqual" stopIfTrue="1">
      <formula>TRUNC(D46)</formula>
    </cfRule>
  </conditionalFormatting>
  <conditionalFormatting sqref="X18:AA37">
    <cfRule type="cellIs" priority="10" dxfId="0" operator="lessThan" stopIfTrue="1">
      <formula>0</formula>
    </cfRule>
    <cfRule type="cellIs" priority="11" dxfId="0" operator="notEqual" stopIfTrue="1">
      <formula>ROUND(X18,3)</formula>
    </cfRule>
    <cfRule type="cellIs" priority="12" dxfId="0" operator="greaterThan" stopIfTrue="1">
      <formula>D18+H18</formula>
    </cfRule>
  </conditionalFormatting>
  <conditionalFormatting sqref="Z38:AA39 Z42:AA45">
    <cfRule type="cellIs" priority="13" dxfId="0" operator="lessThan" stopIfTrue="1">
      <formula>0</formula>
    </cfRule>
    <cfRule type="cellIs" priority="14" dxfId="0" operator="notEqual" stopIfTrue="1">
      <formula>TRUNC(Z38)</formula>
    </cfRule>
    <cfRule type="cellIs" priority="15" dxfId="0" operator="greaterThan" stopIfTrue="1">
      <formula>F38+J38</formula>
    </cfRule>
  </conditionalFormatting>
  <conditionalFormatting sqref="F46:G47 J46:K47 N46:O47 Z46:AA47">
    <cfRule type="expression" priority="16" dxfId="0" stopIfTrue="1">
      <formula>(F46-F42-F38)&lt;&gt;TRUNC(F46-F42-F38)</formula>
    </cfRule>
  </conditionalFormatting>
  <conditionalFormatting sqref="F48:G49 J48:K49 N48:O49 Z48:AA49">
    <cfRule type="expression" priority="17" dxfId="0" stopIfTrue="1">
      <formula>(F48-F44)&lt;&gt;TRUNC(F48-F44)</formula>
    </cfRule>
  </conditionalFormatting>
  <conditionalFormatting sqref="T18:W37 V38:W39 V42:W45">
    <cfRule type="cellIs" priority="18" dxfId="0" operator="greaterThan" stopIfTrue="1">
      <formula>P18</formula>
    </cfRule>
    <cfRule type="expression" priority="19" dxfId="0" stopIfTrue="1">
      <formula>(T18/P18)&lt;0.03</formula>
    </cfRule>
  </conditionalFormatting>
  <conditionalFormatting sqref="AB18:AJ37">
    <cfRule type="cellIs" priority="20" dxfId="0" operator="lessThan" stopIfTrue="1">
      <formula>0</formula>
    </cfRule>
    <cfRule type="cellIs" priority="21" dxfId="0" operator="notEqual" stopIfTrue="1">
      <formula>ROUND(AB18,3)</formula>
    </cfRule>
    <cfRule type="expression" priority="22" dxfId="0" stopIfTrue="1">
      <formula>SUM($AB18:$AD18,$AE18:$AG18,$AH18:$AJ18)&gt;SUM($D18:$E18,$H18:$I18)</formula>
    </cfRule>
  </conditionalFormatting>
  <printOptions/>
  <pageMargins left="0.3937007874015748" right="0.2362204724409449" top="0.5905511811023623" bottom="0.2755905511811024" header="0.5118110236220472" footer="0.5118110236220472"/>
  <pageSetup horizontalDpi="600" verticalDpi="600" orientation="landscape" paperSize="9" scale="45" r:id="rId1"/>
  <colBreaks count="1" manualBreakCount="1"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3" max="3" width="29.7109375" style="0" customWidth="1"/>
    <col min="4" max="10" width="9.7109375" style="0" customWidth="1"/>
    <col min="11" max="11" width="9.57421875" style="0" customWidth="1"/>
    <col min="12" max="15" width="9.7109375" style="0" customWidth="1"/>
  </cols>
  <sheetData>
    <row r="1" ht="18">
      <c r="A1" s="1" t="str">
        <f>FTS____!A1</f>
        <v>Higher Education in Further Education: Students Survey 2002-03</v>
      </c>
    </row>
    <row r="2" ht="12.75">
      <c r="A2" s="7"/>
    </row>
    <row r="3" ht="15.75">
      <c r="A3" s="3" t="str">
        <f>[0]!INSTNAME</f>
        <v>Institution:</v>
      </c>
    </row>
    <row r="4" ht="15.75">
      <c r="A4" s="3" t="str">
        <f>[0]!CODE</f>
        <v>Code:</v>
      </c>
    </row>
    <row r="5" spans="1:15" ht="15.75">
      <c r="A5" s="292" t="s">
        <v>77</v>
      </c>
      <c r="B5" s="7"/>
      <c r="C5" s="7"/>
      <c r="D5" s="7"/>
      <c r="E5" s="7"/>
      <c r="F5" s="293"/>
      <c r="G5" s="294"/>
      <c r="H5" s="7"/>
      <c r="I5" s="7"/>
      <c r="J5" s="293"/>
      <c r="K5" s="295"/>
      <c r="L5" s="293"/>
      <c r="M5" s="293"/>
      <c r="N5" s="293"/>
      <c r="O5" s="293"/>
    </row>
    <row r="6" spans="1:15" ht="15.75">
      <c r="A6" s="296" t="s">
        <v>78</v>
      </c>
      <c r="B6" s="7"/>
      <c r="C6" s="7"/>
      <c r="D6" s="7"/>
      <c r="E6" s="7"/>
      <c r="F6" s="293"/>
      <c r="G6" s="293"/>
      <c r="H6" s="8"/>
      <c r="I6" s="9"/>
      <c r="J6" s="7"/>
      <c r="K6" s="7"/>
      <c r="L6" s="7"/>
      <c r="M6" s="10"/>
      <c r="N6" s="293"/>
      <c r="O6" s="293"/>
    </row>
    <row r="7" spans="1:15" ht="15.75">
      <c r="A7" s="296"/>
      <c r="B7" s="7"/>
      <c r="C7" s="7"/>
      <c r="D7" s="7"/>
      <c r="E7" s="7"/>
      <c r="F7" s="293"/>
      <c r="G7" s="293"/>
      <c r="H7" s="8"/>
      <c r="I7" s="9"/>
      <c r="J7" s="7"/>
      <c r="K7" s="7"/>
      <c r="L7" s="7"/>
      <c r="M7" s="10"/>
      <c r="N7" s="293"/>
      <c r="O7" s="293"/>
    </row>
    <row r="8" spans="1:15" ht="13.5" thickBot="1">
      <c r="A8" s="293"/>
      <c r="B8" s="281"/>
      <c r="C8" s="293"/>
      <c r="D8" s="5" t="s">
        <v>65</v>
      </c>
      <c r="E8" s="281"/>
      <c r="F8" s="281"/>
      <c r="G8" s="293"/>
      <c r="H8" s="293"/>
      <c r="I8" s="293"/>
      <c r="J8" s="5" t="s">
        <v>65</v>
      </c>
      <c r="K8" s="293"/>
      <c r="L8" s="293"/>
      <c r="M8" s="293"/>
      <c r="N8" s="293"/>
      <c r="O8" s="293"/>
    </row>
    <row r="9" spans="1:15" ht="12.75">
      <c r="A9" s="297"/>
      <c r="B9" s="298"/>
      <c r="C9" s="298"/>
      <c r="D9" s="299">
        <v>1</v>
      </c>
      <c r="E9" s="300"/>
      <c r="F9" s="298"/>
      <c r="G9" s="298"/>
      <c r="H9" s="298"/>
      <c r="I9" s="301"/>
      <c r="J9" s="302">
        <v>2</v>
      </c>
      <c r="K9" s="300"/>
      <c r="L9" s="298"/>
      <c r="M9" s="298"/>
      <c r="N9" s="298"/>
      <c r="O9" s="303"/>
    </row>
    <row r="10" spans="1:15" ht="12.75">
      <c r="A10" s="280"/>
      <c r="B10" s="281"/>
      <c r="C10" s="281"/>
      <c r="D10" s="304"/>
      <c r="E10" s="305"/>
      <c r="F10" s="305"/>
      <c r="G10" s="281"/>
      <c r="H10" s="281"/>
      <c r="I10" s="306"/>
      <c r="J10" s="305"/>
      <c r="K10" s="305"/>
      <c r="L10" s="281"/>
      <c r="M10" s="281"/>
      <c r="N10" s="281"/>
      <c r="O10" s="308"/>
    </row>
    <row r="11" spans="1:15" ht="12.75">
      <c r="A11" s="280"/>
      <c r="B11" s="281"/>
      <c r="C11" s="306"/>
      <c r="D11" s="309" t="s">
        <v>79</v>
      </c>
      <c r="E11" s="307"/>
      <c r="F11" s="281"/>
      <c r="G11" s="281"/>
      <c r="H11" s="281"/>
      <c r="I11" s="306"/>
      <c r="J11" s="307" t="s">
        <v>80</v>
      </c>
      <c r="K11" s="307"/>
      <c r="L11" s="310"/>
      <c r="M11" s="281"/>
      <c r="N11" s="281"/>
      <c r="O11" s="308"/>
    </row>
    <row r="12" spans="1:15" ht="12.75">
      <c r="A12" s="280"/>
      <c r="B12" s="281"/>
      <c r="C12" s="281"/>
      <c r="D12" s="309" t="s">
        <v>81</v>
      </c>
      <c r="E12" s="307"/>
      <c r="F12" s="310"/>
      <c r="G12" s="281"/>
      <c r="H12" s="281"/>
      <c r="I12" s="306"/>
      <c r="J12" s="199" t="s">
        <v>82</v>
      </c>
      <c r="K12" s="307"/>
      <c r="L12" s="310"/>
      <c r="M12" s="281"/>
      <c r="N12" s="281"/>
      <c r="O12" s="308"/>
    </row>
    <row r="13" spans="1:15" ht="12.75">
      <c r="A13" s="280"/>
      <c r="B13" s="281"/>
      <c r="C13" s="281"/>
      <c r="D13" s="309" t="s">
        <v>18</v>
      </c>
      <c r="E13" s="307"/>
      <c r="F13" s="310"/>
      <c r="G13" s="281"/>
      <c r="H13" s="281"/>
      <c r="I13" s="306"/>
      <c r="J13" s="199" t="s">
        <v>83</v>
      </c>
      <c r="K13" s="307"/>
      <c r="L13" s="307"/>
      <c r="M13" s="281"/>
      <c r="N13" s="281"/>
      <c r="O13" s="308"/>
    </row>
    <row r="14" spans="1:15" ht="12.75">
      <c r="A14" s="280"/>
      <c r="B14" s="281"/>
      <c r="C14" s="306"/>
      <c r="D14" s="488" t="s">
        <v>84</v>
      </c>
      <c r="E14" s="487"/>
      <c r="F14" s="488" t="s">
        <v>85</v>
      </c>
      <c r="G14" s="487"/>
      <c r="H14" s="488" t="s">
        <v>86</v>
      </c>
      <c r="I14" s="487"/>
      <c r="J14" s="488" t="s">
        <v>84</v>
      </c>
      <c r="K14" s="487"/>
      <c r="L14" s="486" t="s">
        <v>85</v>
      </c>
      <c r="M14" s="487"/>
      <c r="N14" s="488" t="s">
        <v>86</v>
      </c>
      <c r="O14" s="489"/>
    </row>
    <row r="15" spans="1:15" ht="25.5">
      <c r="A15" s="280"/>
      <c r="B15" s="281"/>
      <c r="C15" s="306"/>
      <c r="D15" s="311" t="s">
        <v>87</v>
      </c>
      <c r="E15" s="312" t="s">
        <v>31</v>
      </c>
      <c r="F15" s="311" t="s">
        <v>87</v>
      </c>
      <c r="G15" s="312" t="s">
        <v>31</v>
      </c>
      <c r="H15" s="311" t="s">
        <v>87</v>
      </c>
      <c r="I15" s="312" t="s">
        <v>31</v>
      </c>
      <c r="J15" s="313" t="s">
        <v>87</v>
      </c>
      <c r="K15" s="312" t="s">
        <v>31</v>
      </c>
      <c r="L15" s="311" t="s">
        <v>87</v>
      </c>
      <c r="M15" s="312" t="s">
        <v>31</v>
      </c>
      <c r="N15" s="311" t="s">
        <v>87</v>
      </c>
      <c r="O15" s="314" t="s">
        <v>31</v>
      </c>
    </row>
    <row r="16" spans="1:15" ht="12.75">
      <c r="A16" s="315" t="s">
        <v>88</v>
      </c>
      <c r="B16" s="316" t="s">
        <v>38</v>
      </c>
      <c r="C16" s="317" t="s">
        <v>89</v>
      </c>
      <c r="D16" s="318" t="s">
        <v>43</v>
      </c>
      <c r="E16" s="319" t="s">
        <v>44</v>
      </c>
      <c r="F16" s="320" t="s">
        <v>43</v>
      </c>
      <c r="G16" s="321" t="s">
        <v>44</v>
      </c>
      <c r="H16" s="322" t="s">
        <v>43</v>
      </c>
      <c r="I16" s="321" t="s">
        <v>44</v>
      </c>
      <c r="J16" s="320" t="s">
        <v>43</v>
      </c>
      <c r="K16" s="319" t="s">
        <v>44</v>
      </c>
      <c r="L16" s="320" t="s">
        <v>43</v>
      </c>
      <c r="M16" s="321" t="s">
        <v>44</v>
      </c>
      <c r="N16" s="322" t="s">
        <v>43</v>
      </c>
      <c r="O16" s="323" t="s">
        <v>44</v>
      </c>
    </row>
    <row r="17" spans="1:15" ht="12.75">
      <c r="A17" s="324"/>
      <c r="B17" s="307" t="s">
        <v>47</v>
      </c>
      <c r="C17" s="325" t="s">
        <v>90</v>
      </c>
      <c r="D17" s="326">
        <v>0</v>
      </c>
      <c r="E17" s="327">
        <v>0</v>
      </c>
      <c r="F17" s="328"/>
      <c r="G17" s="329"/>
      <c r="H17" s="330">
        <v>0</v>
      </c>
      <c r="I17" s="331">
        <v>0</v>
      </c>
      <c r="J17" s="327">
        <v>0</v>
      </c>
      <c r="K17" s="327">
        <v>0</v>
      </c>
      <c r="L17" s="328"/>
      <c r="M17" s="329"/>
      <c r="N17" s="330">
        <v>0</v>
      </c>
      <c r="O17" s="332">
        <v>0</v>
      </c>
    </row>
    <row r="18" spans="1:15" ht="12.75">
      <c r="A18" s="333"/>
      <c r="B18" s="307"/>
      <c r="C18" s="334" t="s">
        <v>91</v>
      </c>
      <c r="D18" s="326">
        <v>0</v>
      </c>
      <c r="E18" s="327">
        <v>0</v>
      </c>
      <c r="F18" s="326">
        <v>0</v>
      </c>
      <c r="G18" s="327">
        <v>0</v>
      </c>
      <c r="H18" s="330">
        <v>0</v>
      </c>
      <c r="I18" s="331">
        <v>0</v>
      </c>
      <c r="J18" s="327">
        <v>0</v>
      </c>
      <c r="K18" s="327">
        <v>0</v>
      </c>
      <c r="L18" s="326">
        <v>0</v>
      </c>
      <c r="M18" s="327">
        <v>0</v>
      </c>
      <c r="N18" s="330">
        <v>0</v>
      </c>
      <c r="O18" s="332">
        <v>0</v>
      </c>
    </row>
    <row r="19" spans="1:15" ht="12.75">
      <c r="A19" s="335" t="s">
        <v>92</v>
      </c>
      <c r="B19" s="307"/>
      <c r="C19" s="336" t="s">
        <v>93</v>
      </c>
      <c r="D19" s="326">
        <v>0</v>
      </c>
      <c r="E19" s="327">
        <v>0</v>
      </c>
      <c r="F19" s="328"/>
      <c r="G19" s="329"/>
      <c r="H19" s="328"/>
      <c r="I19" s="337"/>
      <c r="J19" s="327">
        <v>0</v>
      </c>
      <c r="K19" s="327">
        <v>0</v>
      </c>
      <c r="L19" s="328"/>
      <c r="M19" s="329"/>
      <c r="N19" s="328"/>
      <c r="O19" s="338"/>
    </row>
    <row r="20" spans="1:15" ht="12.75">
      <c r="A20" s="335" t="s">
        <v>94</v>
      </c>
      <c r="B20" s="307"/>
      <c r="C20" s="336" t="s">
        <v>95</v>
      </c>
      <c r="D20" s="326">
        <v>0</v>
      </c>
      <c r="E20" s="327">
        <v>0</v>
      </c>
      <c r="F20" s="330">
        <v>0</v>
      </c>
      <c r="G20" s="339">
        <v>0</v>
      </c>
      <c r="H20" s="330">
        <v>0</v>
      </c>
      <c r="I20" s="331">
        <v>0</v>
      </c>
      <c r="J20" s="327">
        <v>0</v>
      </c>
      <c r="K20" s="327">
        <v>0</v>
      </c>
      <c r="L20" s="330">
        <v>0</v>
      </c>
      <c r="M20" s="339">
        <v>0</v>
      </c>
      <c r="N20" s="330">
        <v>0</v>
      </c>
      <c r="O20" s="332">
        <v>0</v>
      </c>
    </row>
    <row r="21" spans="1:15" ht="12.75">
      <c r="A21" s="335" t="s">
        <v>96</v>
      </c>
      <c r="B21" s="307"/>
      <c r="C21" s="336" t="s">
        <v>97</v>
      </c>
      <c r="D21" s="328"/>
      <c r="E21" s="329"/>
      <c r="F21" s="328"/>
      <c r="G21" s="329"/>
      <c r="H21" s="330">
        <v>0</v>
      </c>
      <c r="I21" s="331">
        <v>0</v>
      </c>
      <c r="J21" s="329"/>
      <c r="K21" s="329"/>
      <c r="L21" s="328"/>
      <c r="M21" s="329"/>
      <c r="N21" s="330">
        <v>0</v>
      </c>
      <c r="O21" s="332">
        <v>0</v>
      </c>
    </row>
    <row r="22" spans="1:15" ht="12.75">
      <c r="A22" s="340" t="s">
        <v>62</v>
      </c>
      <c r="B22" s="341"/>
      <c r="C22" s="342" t="s">
        <v>98</v>
      </c>
      <c r="D22" s="343">
        <v>0</v>
      </c>
      <c r="E22" s="344">
        <v>0</v>
      </c>
      <c r="F22" s="343">
        <v>0</v>
      </c>
      <c r="G22" s="344">
        <v>0</v>
      </c>
      <c r="H22" s="343">
        <v>0</v>
      </c>
      <c r="I22" s="345">
        <v>0</v>
      </c>
      <c r="J22" s="344">
        <v>0</v>
      </c>
      <c r="K22" s="344">
        <v>0</v>
      </c>
      <c r="L22" s="343">
        <v>0</v>
      </c>
      <c r="M22" s="344">
        <v>0</v>
      </c>
      <c r="N22" s="343">
        <v>0</v>
      </c>
      <c r="O22" s="346">
        <v>0</v>
      </c>
    </row>
    <row r="23" spans="1:15" ht="12.75">
      <c r="A23" s="340"/>
      <c r="B23" s="307" t="s">
        <v>49</v>
      </c>
      <c r="C23" s="334" t="s">
        <v>90</v>
      </c>
      <c r="D23" s="326">
        <v>0</v>
      </c>
      <c r="E23" s="327">
        <v>0</v>
      </c>
      <c r="F23" s="328"/>
      <c r="G23" s="329"/>
      <c r="H23" s="326">
        <v>0</v>
      </c>
      <c r="I23" s="347">
        <v>0</v>
      </c>
      <c r="J23" s="327">
        <v>0</v>
      </c>
      <c r="K23" s="327">
        <v>0</v>
      </c>
      <c r="L23" s="328"/>
      <c r="M23" s="329"/>
      <c r="N23" s="326">
        <v>0</v>
      </c>
      <c r="O23" s="348">
        <v>0</v>
      </c>
    </row>
    <row r="24" spans="1:15" ht="12.75">
      <c r="A24" s="333"/>
      <c r="B24" s="307"/>
      <c r="C24" s="334" t="s">
        <v>91</v>
      </c>
      <c r="D24" s="326">
        <v>0</v>
      </c>
      <c r="E24" s="327">
        <v>0</v>
      </c>
      <c r="F24" s="326">
        <v>0</v>
      </c>
      <c r="G24" s="327">
        <v>0</v>
      </c>
      <c r="H24" s="326">
        <v>0</v>
      </c>
      <c r="I24" s="347">
        <v>0</v>
      </c>
      <c r="J24" s="327">
        <v>0</v>
      </c>
      <c r="K24" s="327">
        <v>0</v>
      </c>
      <c r="L24" s="326">
        <v>0</v>
      </c>
      <c r="M24" s="327">
        <v>0</v>
      </c>
      <c r="N24" s="326">
        <v>0</v>
      </c>
      <c r="O24" s="348">
        <v>0</v>
      </c>
    </row>
    <row r="25" spans="1:15" ht="12.75">
      <c r="A25" s="333"/>
      <c r="B25" s="307"/>
      <c r="C25" s="336" t="s">
        <v>95</v>
      </c>
      <c r="D25" s="326">
        <v>0</v>
      </c>
      <c r="E25" s="327">
        <v>0</v>
      </c>
      <c r="F25" s="326">
        <v>0</v>
      </c>
      <c r="G25" s="327">
        <v>0</v>
      </c>
      <c r="H25" s="326">
        <v>0</v>
      </c>
      <c r="I25" s="347">
        <v>0</v>
      </c>
      <c r="J25" s="327">
        <v>0</v>
      </c>
      <c r="K25" s="327">
        <v>0</v>
      </c>
      <c r="L25" s="326">
        <v>0</v>
      </c>
      <c r="M25" s="327">
        <v>0</v>
      </c>
      <c r="N25" s="326">
        <v>0</v>
      </c>
      <c r="O25" s="348">
        <v>0</v>
      </c>
    </row>
    <row r="26" spans="1:15" ht="12.75">
      <c r="A26" s="349"/>
      <c r="B26" s="350"/>
      <c r="C26" s="351" t="s">
        <v>99</v>
      </c>
      <c r="D26" s="352">
        <v>0</v>
      </c>
      <c r="E26" s="353">
        <v>0</v>
      </c>
      <c r="F26" s="354">
        <v>0</v>
      </c>
      <c r="G26" s="355">
        <v>0</v>
      </c>
      <c r="H26" s="354">
        <v>0</v>
      </c>
      <c r="I26" s="356">
        <v>0</v>
      </c>
      <c r="J26" s="353">
        <v>0</v>
      </c>
      <c r="K26" s="353">
        <v>0</v>
      </c>
      <c r="L26" s="354">
        <v>0</v>
      </c>
      <c r="M26" s="355">
        <v>0</v>
      </c>
      <c r="N26" s="354">
        <v>0</v>
      </c>
      <c r="O26" s="357">
        <v>0</v>
      </c>
    </row>
    <row r="27" spans="1:15" ht="12.75">
      <c r="A27" s="335"/>
      <c r="B27" s="307" t="s">
        <v>47</v>
      </c>
      <c r="C27" s="334" t="s">
        <v>90</v>
      </c>
      <c r="D27" s="358"/>
      <c r="E27" s="359">
        <v>0</v>
      </c>
      <c r="F27" s="358"/>
      <c r="G27" s="360"/>
      <c r="H27" s="358"/>
      <c r="I27" s="361"/>
      <c r="J27" s="360"/>
      <c r="K27" s="359">
        <v>0</v>
      </c>
      <c r="L27" s="358"/>
      <c r="M27" s="360"/>
      <c r="N27" s="358"/>
      <c r="O27" s="362"/>
    </row>
    <row r="28" spans="1:15" ht="12.75">
      <c r="A28" s="335"/>
      <c r="B28" s="307"/>
      <c r="C28" s="334" t="s">
        <v>91</v>
      </c>
      <c r="D28" s="358"/>
      <c r="E28" s="359">
        <v>0</v>
      </c>
      <c r="F28" s="358"/>
      <c r="G28" s="360"/>
      <c r="H28" s="358"/>
      <c r="I28" s="363">
        <v>0</v>
      </c>
      <c r="J28" s="360"/>
      <c r="K28" s="359">
        <v>0</v>
      </c>
      <c r="L28" s="358"/>
      <c r="M28" s="360"/>
      <c r="N28" s="358"/>
      <c r="O28" s="364">
        <v>0</v>
      </c>
    </row>
    <row r="29" spans="1:15" ht="12.75">
      <c r="A29" s="335" t="s">
        <v>61</v>
      </c>
      <c r="B29" s="307"/>
      <c r="C29" s="336" t="s">
        <v>93</v>
      </c>
      <c r="D29" s="358"/>
      <c r="E29" s="359">
        <v>0</v>
      </c>
      <c r="F29" s="358"/>
      <c r="G29" s="360"/>
      <c r="H29" s="358"/>
      <c r="I29" s="361"/>
      <c r="J29" s="360"/>
      <c r="K29" s="359">
        <v>0</v>
      </c>
      <c r="L29" s="358"/>
      <c r="M29" s="360"/>
      <c r="N29" s="358"/>
      <c r="O29" s="362"/>
    </row>
    <row r="30" spans="1:15" ht="12.75">
      <c r="A30" s="335"/>
      <c r="B30" s="341"/>
      <c r="C30" s="342" t="s">
        <v>98</v>
      </c>
      <c r="D30" s="365"/>
      <c r="E30" s="366">
        <v>0</v>
      </c>
      <c r="F30" s="365"/>
      <c r="G30" s="367"/>
      <c r="H30" s="365"/>
      <c r="I30" s="368">
        <v>0</v>
      </c>
      <c r="J30" s="367"/>
      <c r="K30" s="366">
        <v>0</v>
      </c>
      <c r="L30" s="365"/>
      <c r="M30" s="367"/>
      <c r="N30" s="365"/>
      <c r="O30" s="369">
        <v>0</v>
      </c>
    </row>
    <row r="31" spans="1:15" ht="12.75">
      <c r="A31" s="340"/>
      <c r="B31" s="307" t="s">
        <v>49</v>
      </c>
      <c r="C31" s="334" t="s">
        <v>90</v>
      </c>
      <c r="D31" s="328"/>
      <c r="E31" s="327">
        <v>0</v>
      </c>
      <c r="F31" s="328"/>
      <c r="G31" s="329"/>
      <c r="H31" s="328"/>
      <c r="I31" s="337"/>
      <c r="J31" s="329"/>
      <c r="K31" s="327">
        <v>0</v>
      </c>
      <c r="L31" s="328"/>
      <c r="M31" s="329"/>
      <c r="N31" s="328"/>
      <c r="O31" s="338"/>
    </row>
    <row r="32" spans="1:15" ht="12.75">
      <c r="A32" s="340"/>
      <c r="B32" s="307"/>
      <c r="C32" s="334" t="s">
        <v>91</v>
      </c>
      <c r="D32" s="328"/>
      <c r="E32" s="327">
        <v>0</v>
      </c>
      <c r="F32" s="328"/>
      <c r="G32" s="329"/>
      <c r="H32" s="328"/>
      <c r="I32" s="347">
        <v>0</v>
      </c>
      <c r="J32" s="329"/>
      <c r="K32" s="327">
        <v>0</v>
      </c>
      <c r="L32" s="328"/>
      <c r="M32" s="329"/>
      <c r="N32" s="328"/>
      <c r="O32" s="348">
        <v>0</v>
      </c>
    </row>
    <row r="33" spans="1:15" ht="13.5" thickBot="1">
      <c r="A33" s="370"/>
      <c r="B33" s="341"/>
      <c r="C33" s="371" t="s">
        <v>99</v>
      </c>
      <c r="D33" s="372"/>
      <c r="E33" s="373">
        <v>0</v>
      </c>
      <c r="F33" s="374"/>
      <c r="G33" s="375"/>
      <c r="H33" s="374"/>
      <c r="I33" s="376">
        <v>0</v>
      </c>
      <c r="J33" s="377"/>
      <c r="K33" s="373">
        <v>0</v>
      </c>
      <c r="L33" s="374"/>
      <c r="M33" s="375"/>
      <c r="N33" s="374"/>
      <c r="O33" s="378">
        <v>0</v>
      </c>
    </row>
    <row r="34" spans="1:15" ht="12.75">
      <c r="A34" s="379" t="s">
        <v>100</v>
      </c>
      <c r="B34" s="300" t="s">
        <v>47</v>
      </c>
      <c r="C34" s="380"/>
      <c r="D34" s="381">
        <f aca="true" t="shared" si="0" ref="D34:O34">SUM(D17:D22)+SUM(D27:D30)</f>
        <v>0</v>
      </c>
      <c r="E34" s="382">
        <f t="shared" si="0"/>
        <v>0</v>
      </c>
      <c r="F34" s="383">
        <f t="shared" si="0"/>
        <v>0</v>
      </c>
      <c r="G34" s="384">
        <f t="shared" si="0"/>
        <v>0</v>
      </c>
      <c r="H34" s="381">
        <f t="shared" si="0"/>
        <v>0</v>
      </c>
      <c r="I34" s="382">
        <f t="shared" si="0"/>
        <v>0</v>
      </c>
      <c r="J34" s="383">
        <f t="shared" si="0"/>
        <v>0</v>
      </c>
      <c r="K34" s="384">
        <f t="shared" si="0"/>
        <v>0</v>
      </c>
      <c r="L34" s="381">
        <f t="shared" si="0"/>
        <v>0</v>
      </c>
      <c r="M34" s="382">
        <f t="shared" si="0"/>
        <v>0</v>
      </c>
      <c r="N34" s="383">
        <f t="shared" si="0"/>
        <v>0</v>
      </c>
      <c r="O34" s="385">
        <f t="shared" si="0"/>
        <v>0</v>
      </c>
    </row>
    <row r="35" spans="1:15" ht="12.75">
      <c r="A35" s="340"/>
      <c r="B35" s="307" t="s">
        <v>49</v>
      </c>
      <c r="C35" s="386"/>
      <c r="D35" s="381">
        <f aca="true" t="shared" si="1" ref="D35:O35">SUM(D23:D26)+SUM(D31:D33)</f>
        <v>0</v>
      </c>
      <c r="E35" s="387">
        <f t="shared" si="1"/>
        <v>0</v>
      </c>
      <c r="F35" s="388">
        <f t="shared" si="1"/>
        <v>0</v>
      </c>
      <c r="G35" s="384">
        <f t="shared" si="1"/>
        <v>0</v>
      </c>
      <c r="H35" s="381">
        <f t="shared" si="1"/>
        <v>0</v>
      </c>
      <c r="I35" s="384">
        <f t="shared" si="1"/>
        <v>0</v>
      </c>
      <c r="J35" s="381">
        <f t="shared" si="1"/>
        <v>0</v>
      </c>
      <c r="K35" s="384">
        <f t="shared" si="1"/>
        <v>0</v>
      </c>
      <c r="L35" s="381">
        <f t="shared" si="1"/>
        <v>0</v>
      </c>
      <c r="M35" s="387">
        <f t="shared" si="1"/>
        <v>0</v>
      </c>
      <c r="N35" s="388">
        <f t="shared" si="1"/>
        <v>0</v>
      </c>
      <c r="O35" s="389">
        <f t="shared" si="1"/>
        <v>0</v>
      </c>
    </row>
    <row r="36" spans="1:15" ht="13.5" thickBot="1">
      <c r="A36" s="390"/>
      <c r="B36" s="391" t="s">
        <v>101</v>
      </c>
      <c r="C36" s="392"/>
      <c r="D36" s="393">
        <f aca="true" t="shared" si="2" ref="D36:O36">SUM(D34:D35)</f>
        <v>0</v>
      </c>
      <c r="E36" s="394">
        <f t="shared" si="2"/>
        <v>0</v>
      </c>
      <c r="F36" s="393">
        <f t="shared" si="2"/>
        <v>0</v>
      </c>
      <c r="G36" s="394">
        <f t="shared" si="2"/>
        <v>0</v>
      </c>
      <c r="H36" s="393">
        <f t="shared" si="2"/>
        <v>0</v>
      </c>
      <c r="I36" s="395">
        <f t="shared" si="2"/>
        <v>0</v>
      </c>
      <c r="J36" s="394">
        <f t="shared" si="2"/>
        <v>0</v>
      </c>
      <c r="K36" s="394">
        <f t="shared" si="2"/>
        <v>0</v>
      </c>
      <c r="L36" s="393">
        <f t="shared" si="2"/>
        <v>0</v>
      </c>
      <c r="M36" s="394">
        <f t="shared" si="2"/>
        <v>0</v>
      </c>
      <c r="N36" s="393">
        <f t="shared" si="2"/>
        <v>0</v>
      </c>
      <c r="O36" s="396">
        <f t="shared" si="2"/>
        <v>0</v>
      </c>
    </row>
  </sheetData>
  <sheetProtection/>
  <mergeCells count="6">
    <mergeCell ref="L14:M14"/>
    <mergeCell ref="N14:O14"/>
    <mergeCell ref="D14:E14"/>
    <mergeCell ref="F14:G14"/>
    <mergeCell ref="H14:I14"/>
    <mergeCell ref="J14:K14"/>
  </mergeCells>
  <conditionalFormatting sqref="D17:E20 F18:G18 F20:G20 D22:G22 H17:I18 H20:I22 J17:K20 L18:M18 L20:M20 J22:M22 N17:O18 N20:O22">
    <cfRule type="cellIs" priority="1" dxfId="0" operator="notEqual" stopIfTrue="1">
      <formula>TRUNC(D17)</formula>
    </cfRule>
    <cfRule type="expression" priority="2" dxfId="0" stopIfTrue="1">
      <formula>D$74&lt;&gt;""</formula>
    </cfRule>
  </conditionalFormatting>
  <conditionalFormatting sqref="D23:E26 F24:G26 H23:K26 L24:M26 N23:O26">
    <cfRule type="cellIs" priority="3" dxfId="0" operator="notEqual" stopIfTrue="1">
      <formula>TRUNC(D23)</formula>
    </cfRule>
    <cfRule type="expression" priority="4" dxfId="0" stopIfTrue="1">
      <formula>D$75&lt;&gt;""</formula>
    </cfRule>
  </conditionalFormatting>
  <conditionalFormatting sqref="E27:E30 I28 I30 K27:K30 O28 O30">
    <cfRule type="cellIs" priority="5" dxfId="0" operator="notEqual" stopIfTrue="1">
      <formula>TRUNC(E27)</formula>
    </cfRule>
    <cfRule type="expression" priority="6" dxfId="0" stopIfTrue="1">
      <formula>E$80&lt;&gt;""</formula>
    </cfRule>
  </conditionalFormatting>
  <conditionalFormatting sqref="E31:E33 I32:I33 K31:K33 O32:O33">
    <cfRule type="cellIs" priority="7" dxfId="0" operator="notEqual" stopIfTrue="1">
      <formula>TRUNC(E31)</formula>
    </cfRule>
    <cfRule type="expression" priority="8" dxfId="0" stopIfTrue="1">
      <formula>E$81&lt;&gt;""</formula>
    </cfRule>
  </conditionalFormatting>
  <printOptions/>
  <pageMargins left="0.3937007874015748" right="0.2362204724409449" top="0.5905511811023623" bottom="0.275590551181102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4.8515625" style="0" customWidth="1"/>
  </cols>
  <sheetData>
    <row r="1" ht="18">
      <c r="A1" s="1" t="str">
        <f>FTS____!A1</f>
        <v>Higher Education in Further Education: Students Survey 2002-03</v>
      </c>
    </row>
    <row r="2" ht="12.75">
      <c r="A2" s="7"/>
    </row>
    <row r="3" ht="15.75">
      <c r="A3" s="3" t="str">
        <f>[0]!INSTNAME</f>
        <v>Institution:</v>
      </c>
    </row>
    <row r="4" ht="15.75">
      <c r="A4" s="3" t="str">
        <f>[0]!CODE</f>
        <v>Code:</v>
      </c>
    </row>
    <row r="5" spans="1:26" ht="15.75">
      <c r="A5" s="3" t="s">
        <v>77</v>
      </c>
      <c r="B5" s="2"/>
      <c r="C5" s="2"/>
      <c r="D5" s="2"/>
      <c r="E5" s="2"/>
      <c r="F5" s="2"/>
      <c r="G5" s="2"/>
      <c r="H5" s="2"/>
      <c r="I5" s="2"/>
      <c r="J5" s="7"/>
      <c r="K5" s="7"/>
      <c r="L5" s="7"/>
      <c r="M5" s="7"/>
      <c r="N5" s="7"/>
      <c r="O5" s="7"/>
      <c r="P5" s="7"/>
      <c r="Q5" s="7"/>
      <c r="R5" s="293"/>
      <c r="S5" s="7"/>
      <c r="T5" s="293"/>
      <c r="U5" s="293"/>
      <c r="V5" s="293"/>
      <c r="W5" s="293"/>
      <c r="X5" s="293"/>
      <c r="Y5" s="293"/>
      <c r="Z5" s="293"/>
    </row>
    <row r="6" spans="1:26" ht="15.75">
      <c r="A6" s="3" t="s">
        <v>102</v>
      </c>
      <c r="B6" s="2"/>
      <c r="C6" s="2"/>
      <c r="D6" s="2"/>
      <c r="E6" s="2"/>
      <c r="F6" s="2"/>
      <c r="G6" s="2"/>
      <c r="H6" s="2"/>
      <c r="I6" s="2"/>
      <c r="J6" s="7"/>
      <c r="K6" s="8"/>
      <c r="L6" s="9"/>
      <c r="M6" s="9"/>
      <c r="N6" s="7"/>
      <c r="O6" s="7"/>
      <c r="P6" s="7"/>
      <c r="Q6" s="10"/>
      <c r="R6" s="293"/>
      <c r="S6" s="7"/>
      <c r="T6" s="293"/>
      <c r="U6" s="293"/>
      <c r="V6" s="293"/>
      <c r="W6" s="293"/>
      <c r="X6" s="293"/>
      <c r="Y6" s="293"/>
      <c r="Z6" s="293"/>
    </row>
    <row r="7" spans="1:26" ht="15.75">
      <c r="A7" s="3"/>
      <c r="B7" s="2"/>
      <c r="C7" s="2"/>
      <c r="D7" s="2"/>
      <c r="E7" s="2"/>
      <c r="F7" s="2"/>
      <c r="G7" s="2"/>
      <c r="H7" s="2"/>
      <c r="I7" s="2"/>
      <c r="J7" s="7"/>
      <c r="K7" s="8"/>
      <c r="L7" s="9"/>
      <c r="M7" s="9"/>
      <c r="N7" s="7"/>
      <c r="O7" s="7"/>
      <c r="P7" s="7"/>
      <c r="Q7" s="10"/>
      <c r="R7" s="293"/>
      <c r="S7" s="7"/>
      <c r="T7" s="293"/>
      <c r="U7" s="293"/>
      <c r="V7" s="293"/>
      <c r="W7" s="293"/>
      <c r="X7" s="293"/>
      <c r="Y7" s="293"/>
      <c r="Z7" s="293"/>
    </row>
    <row r="8" spans="1:26" ht="13.5" thickBot="1">
      <c r="A8" s="2"/>
      <c r="B8" s="2"/>
      <c r="C8" s="5" t="s">
        <v>65</v>
      </c>
      <c r="D8" s="2"/>
      <c r="E8" s="2"/>
      <c r="F8" s="2"/>
      <c r="G8" s="2"/>
      <c r="H8" s="2"/>
      <c r="I8" s="2"/>
      <c r="J8" s="2"/>
      <c r="K8" s="293"/>
      <c r="L8" s="293"/>
      <c r="M8" s="293"/>
      <c r="N8" s="293"/>
      <c r="O8" s="5" t="s">
        <v>65</v>
      </c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</row>
    <row r="9" spans="1:26" ht="12.75">
      <c r="A9" s="12"/>
      <c r="B9" s="13"/>
      <c r="C9" s="14">
        <v>1</v>
      </c>
      <c r="D9" s="13"/>
      <c r="E9" s="13"/>
      <c r="F9" s="13"/>
      <c r="G9" s="16"/>
      <c r="H9" s="13"/>
      <c r="I9" s="13"/>
      <c r="J9" s="13"/>
      <c r="K9" s="16"/>
      <c r="L9" s="13"/>
      <c r="M9" s="13"/>
      <c r="N9" s="13"/>
      <c r="O9" s="14">
        <v>2</v>
      </c>
      <c r="P9" s="13"/>
      <c r="Q9" s="13"/>
      <c r="R9" s="13"/>
      <c r="S9" s="15"/>
      <c r="T9" s="13"/>
      <c r="U9" s="13"/>
      <c r="V9" s="13"/>
      <c r="W9" s="16"/>
      <c r="X9" s="13"/>
      <c r="Y9" s="13"/>
      <c r="Z9" s="397"/>
    </row>
    <row r="10" spans="1:26" ht="12.75">
      <c r="A10" s="19"/>
      <c r="B10" s="20"/>
      <c r="C10" s="21"/>
      <c r="D10" s="20"/>
      <c r="E10" s="20"/>
      <c r="F10" s="20"/>
      <c r="G10" s="23"/>
      <c r="H10" s="20"/>
      <c r="I10" s="20"/>
      <c r="J10" s="20"/>
      <c r="K10" s="23"/>
      <c r="L10" s="20"/>
      <c r="M10" s="20"/>
      <c r="N10" s="20"/>
      <c r="O10" s="21"/>
      <c r="P10" s="20"/>
      <c r="Q10" s="20"/>
      <c r="R10" s="20"/>
      <c r="S10" s="22"/>
      <c r="T10" s="20"/>
      <c r="U10" s="20"/>
      <c r="V10" s="20"/>
      <c r="W10" s="23"/>
      <c r="X10" s="20"/>
      <c r="Y10" s="20"/>
      <c r="Z10" s="28"/>
    </row>
    <row r="11" spans="1:26" ht="12.75">
      <c r="A11" s="19"/>
      <c r="B11" s="20"/>
      <c r="C11" s="21" t="s">
        <v>103</v>
      </c>
      <c r="D11" s="20"/>
      <c r="E11" s="20"/>
      <c r="F11" s="20"/>
      <c r="G11" s="23"/>
      <c r="H11" s="20"/>
      <c r="I11" s="20"/>
      <c r="J11" s="398"/>
      <c r="K11" s="23"/>
      <c r="L11" s="20"/>
      <c r="M11" s="20"/>
      <c r="N11" s="20"/>
      <c r="O11" s="21" t="s">
        <v>104</v>
      </c>
      <c r="P11" s="20"/>
      <c r="Q11" s="20"/>
      <c r="R11" s="20"/>
      <c r="S11" s="22"/>
      <c r="T11" s="20"/>
      <c r="U11" s="20"/>
      <c r="V11" s="20"/>
      <c r="W11" s="23"/>
      <c r="X11" s="20"/>
      <c r="Y11" s="20"/>
      <c r="Z11" s="28"/>
    </row>
    <row r="12" spans="1:26" ht="12.75">
      <c r="A12" s="19"/>
      <c r="B12" s="20"/>
      <c r="C12" s="21" t="s">
        <v>12</v>
      </c>
      <c r="D12" s="20"/>
      <c r="E12" s="20"/>
      <c r="F12" s="20"/>
      <c r="G12" s="23"/>
      <c r="H12" s="20"/>
      <c r="I12" s="20"/>
      <c r="J12" s="20"/>
      <c r="K12" s="23"/>
      <c r="L12" s="20"/>
      <c r="M12" s="20"/>
      <c r="N12" s="20"/>
      <c r="O12" s="21" t="s">
        <v>114</v>
      </c>
      <c r="P12" s="20"/>
      <c r="Q12" s="20"/>
      <c r="R12" s="20"/>
      <c r="S12" s="22"/>
      <c r="T12" s="20"/>
      <c r="U12" s="20"/>
      <c r="V12" s="20"/>
      <c r="W12" s="23"/>
      <c r="X12" s="20"/>
      <c r="Y12" s="20"/>
      <c r="Z12" s="28"/>
    </row>
    <row r="13" spans="1:26" ht="12.75">
      <c r="A13" s="19"/>
      <c r="B13" s="20"/>
      <c r="C13" s="21" t="s">
        <v>18</v>
      </c>
      <c r="D13" s="20"/>
      <c r="E13" s="20"/>
      <c r="F13" s="20"/>
      <c r="G13" s="23"/>
      <c r="H13" s="20"/>
      <c r="I13" s="20"/>
      <c r="J13" s="20"/>
      <c r="K13" s="23"/>
      <c r="L13" s="20"/>
      <c r="M13" s="20"/>
      <c r="N13" s="20"/>
      <c r="O13" s="21" t="s">
        <v>83</v>
      </c>
      <c r="P13" s="20"/>
      <c r="Q13" s="20"/>
      <c r="R13" s="20"/>
      <c r="S13" s="22"/>
      <c r="T13" s="31"/>
      <c r="U13" s="31"/>
      <c r="V13" s="31"/>
      <c r="W13" s="34"/>
      <c r="X13" s="20"/>
      <c r="Y13" s="20"/>
      <c r="Z13" s="28"/>
    </row>
    <row r="14" spans="1:26" ht="12.75">
      <c r="A14" s="19"/>
      <c r="B14" s="20"/>
      <c r="C14" s="399" t="s">
        <v>84</v>
      </c>
      <c r="D14" s="400"/>
      <c r="E14" s="400"/>
      <c r="F14" s="400"/>
      <c r="G14" s="399" t="s">
        <v>85</v>
      </c>
      <c r="H14" s="401"/>
      <c r="I14" s="401"/>
      <c r="J14" s="401"/>
      <c r="K14" s="402" t="s">
        <v>86</v>
      </c>
      <c r="L14" s="401"/>
      <c r="M14" s="401"/>
      <c r="N14" s="403"/>
      <c r="O14" s="404" t="s">
        <v>84</v>
      </c>
      <c r="P14" s="405"/>
      <c r="Q14" s="401"/>
      <c r="R14" s="401"/>
      <c r="S14" s="399" t="s">
        <v>85</v>
      </c>
      <c r="T14" s="401"/>
      <c r="U14" s="401"/>
      <c r="V14" s="401"/>
      <c r="W14" s="399" t="s">
        <v>86</v>
      </c>
      <c r="X14" s="401"/>
      <c r="Y14" s="401"/>
      <c r="Z14" s="406"/>
    </row>
    <row r="15" spans="1:26" ht="12.75">
      <c r="A15" s="19"/>
      <c r="B15" s="20"/>
      <c r="C15" s="21" t="s">
        <v>23</v>
      </c>
      <c r="D15" s="27"/>
      <c r="E15" s="27"/>
      <c r="F15" s="293"/>
      <c r="G15" s="21" t="s">
        <v>23</v>
      </c>
      <c r="H15" s="27"/>
      <c r="I15" s="27"/>
      <c r="J15" s="20"/>
      <c r="K15" s="21" t="s">
        <v>23</v>
      </c>
      <c r="L15" s="27"/>
      <c r="M15" s="27"/>
      <c r="N15" s="20"/>
      <c r="O15" s="21" t="s">
        <v>23</v>
      </c>
      <c r="P15" s="27"/>
      <c r="Q15" s="27"/>
      <c r="R15" s="20"/>
      <c r="S15" s="21" t="s">
        <v>23</v>
      </c>
      <c r="T15" s="27"/>
      <c r="U15" s="27"/>
      <c r="V15" s="20"/>
      <c r="W15" s="21" t="s">
        <v>23</v>
      </c>
      <c r="X15" s="27"/>
      <c r="Y15" s="27"/>
      <c r="Z15" s="28"/>
    </row>
    <row r="16" spans="1:26" ht="12.75">
      <c r="A16" s="19"/>
      <c r="B16" s="20"/>
      <c r="C16" s="41" t="s">
        <v>25</v>
      </c>
      <c r="D16" s="44"/>
      <c r="E16" s="480"/>
      <c r="F16" s="39"/>
      <c r="G16" s="41" t="s">
        <v>25</v>
      </c>
      <c r="H16" s="44"/>
      <c r="I16" s="480"/>
      <c r="J16" s="39"/>
      <c r="K16" s="41" t="s">
        <v>25</v>
      </c>
      <c r="L16" s="44"/>
      <c r="M16" s="480"/>
      <c r="N16" s="39"/>
      <c r="O16" s="41" t="s">
        <v>25</v>
      </c>
      <c r="P16" s="44"/>
      <c r="Q16" s="480"/>
      <c r="R16" s="39"/>
      <c r="S16" s="41" t="s">
        <v>25</v>
      </c>
      <c r="T16" s="44"/>
      <c r="U16" s="480"/>
      <c r="V16" s="39"/>
      <c r="W16" s="41" t="s">
        <v>25</v>
      </c>
      <c r="X16" s="44"/>
      <c r="Y16" s="480"/>
      <c r="Z16" s="50"/>
    </row>
    <row r="17" spans="1:26" ht="25.5">
      <c r="A17" s="46"/>
      <c r="B17" s="47"/>
      <c r="C17" s="407" t="s">
        <v>29</v>
      </c>
      <c r="D17" s="51" t="s">
        <v>30</v>
      </c>
      <c r="E17" s="49" t="s">
        <v>31</v>
      </c>
      <c r="F17" s="49" t="s">
        <v>32</v>
      </c>
      <c r="G17" s="407" t="s">
        <v>29</v>
      </c>
      <c r="H17" s="51" t="s">
        <v>30</v>
      </c>
      <c r="I17" s="49" t="s">
        <v>31</v>
      </c>
      <c r="J17" s="49" t="s">
        <v>32</v>
      </c>
      <c r="K17" s="407" t="s">
        <v>29</v>
      </c>
      <c r="L17" s="51" t="s">
        <v>30</v>
      </c>
      <c r="M17" s="49" t="s">
        <v>31</v>
      </c>
      <c r="N17" s="49" t="s">
        <v>32</v>
      </c>
      <c r="O17" s="407" t="s">
        <v>29</v>
      </c>
      <c r="P17" s="51" t="s">
        <v>30</v>
      </c>
      <c r="Q17" s="49" t="s">
        <v>31</v>
      </c>
      <c r="R17" s="49" t="s">
        <v>32</v>
      </c>
      <c r="S17" s="407" t="s">
        <v>29</v>
      </c>
      <c r="T17" s="51" t="s">
        <v>30</v>
      </c>
      <c r="U17" s="49" t="s">
        <v>31</v>
      </c>
      <c r="V17" s="49" t="s">
        <v>32</v>
      </c>
      <c r="W17" s="407" t="s">
        <v>29</v>
      </c>
      <c r="X17" s="51" t="s">
        <v>30</v>
      </c>
      <c r="Y17" s="49" t="s">
        <v>31</v>
      </c>
      <c r="Z17" s="54" t="s">
        <v>32</v>
      </c>
    </row>
    <row r="18" spans="1:26" ht="12.75">
      <c r="A18" s="55" t="s">
        <v>36</v>
      </c>
      <c r="B18" s="57" t="s">
        <v>105</v>
      </c>
      <c r="C18" s="56" t="s">
        <v>43</v>
      </c>
      <c r="D18" s="57" t="s">
        <v>44</v>
      </c>
      <c r="E18" s="57" t="s">
        <v>45</v>
      </c>
      <c r="F18" s="57" t="s">
        <v>106</v>
      </c>
      <c r="G18" s="56" t="s">
        <v>43</v>
      </c>
      <c r="H18" s="57" t="s">
        <v>44</v>
      </c>
      <c r="I18" s="57" t="s">
        <v>45</v>
      </c>
      <c r="J18" s="57" t="s">
        <v>106</v>
      </c>
      <c r="K18" s="56" t="s">
        <v>43</v>
      </c>
      <c r="L18" s="57" t="s">
        <v>44</v>
      </c>
      <c r="M18" s="57" t="s">
        <v>45</v>
      </c>
      <c r="N18" s="57" t="s">
        <v>106</v>
      </c>
      <c r="O18" s="56" t="s">
        <v>43</v>
      </c>
      <c r="P18" s="57" t="s">
        <v>44</v>
      </c>
      <c r="Q18" s="57" t="s">
        <v>45</v>
      </c>
      <c r="R18" s="57" t="s">
        <v>106</v>
      </c>
      <c r="S18" s="56" t="s">
        <v>43</v>
      </c>
      <c r="T18" s="57" t="s">
        <v>44</v>
      </c>
      <c r="U18" s="57" t="s">
        <v>45</v>
      </c>
      <c r="V18" s="57" t="s">
        <v>106</v>
      </c>
      <c r="W18" s="56" t="s">
        <v>43</v>
      </c>
      <c r="X18" s="57" t="s">
        <v>44</v>
      </c>
      <c r="Y18" s="57" t="s">
        <v>45</v>
      </c>
      <c r="Z18" s="59" t="s">
        <v>106</v>
      </c>
    </row>
    <row r="19" spans="1:26" ht="12.75">
      <c r="A19" s="105" t="s">
        <v>46</v>
      </c>
      <c r="B19" s="107" t="s">
        <v>107</v>
      </c>
      <c r="C19" s="108">
        <v>0</v>
      </c>
      <c r="D19" s="109">
        <v>0</v>
      </c>
      <c r="E19" s="109">
        <v>0</v>
      </c>
      <c r="F19" s="109">
        <v>0</v>
      </c>
      <c r="G19" s="108">
        <v>0</v>
      </c>
      <c r="H19" s="109">
        <v>0</v>
      </c>
      <c r="I19" s="109">
        <v>0</v>
      </c>
      <c r="J19" s="109">
        <v>0</v>
      </c>
      <c r="K19" s="108">
        <v>0</v>
      </c>
      <c r="L19" s="109">
        <v>0</v>
      </c>
      <c r="M19" s="109">
        <v>0</v>
      </c>
      <c r="N19" s="109">
        <v>0</v>
      </c>
      <c r="O19" s="108">
        <v>0</v>
      </c>
      <c r="P19" s="109">
        <v>0</v>
      </c>
      <c r="Q19" s="109">
        <v>0</v>
      </c>
      <c r="R19" s="109">
        <v>0</v>
      </c>
      <c r="S19" s="108">
        <v>0</v>
      </c>
      <c r="T19" s="109">
        <v>0</v>
      </c>
      <c r="U19" s="109">
        <v>0</v>
      </c>
      <c r="V19" s="109">
        <v>0</v>
      </c>
      <c r="W19" s="108">
        <v>0</v>
      </c>
      <c r="X19" s="109">
        <v>0</v>
      </c>
      <c r="Y19" s="109">
        <v>0</v>
      </c>
      <c r="Z19" s="115">
        <v>0</v>
      </c>
    </row>
    <row r="20" spans="1:26" ht="12.75">
      <c r="A20" s="74" t="s">
        <v>108</v>
      </c>
      <c r="B20" s="39" t="s">
        <v>109</v>
      </c>
      <c r="C20" s="116">
        <v>0</v>
      </c>
      <c r="D20" s="117">
        <v>0</v>
      </c>
      <c r="E20" s="117">
        <v>0</v>
      </c>
      <c r="F20" s="117">
        <v>0</v>
      </c>
      <c r="G20" s="116">
        <v>0</v>
      </c>
      <c r="H20" s="117">
        <v>0</v>
      </c>
      <c r="I20" s="117">
        <v>0</v>
      </c>
      <c r="J20" s="117">
        <v>0</v>
      </c>
      <c r="K20" s="116">
        <v>0</v>
      </c>
      <c r="L20" s="117">
        <v>0</v>
      </c>
      <c r="M20" s="117">
        <v>0</v>
      </c>
      <c r="N20" s="117">
        <v>0</v>
      </c>
      <c r="O20" s="116">
        <v>0</v>
      </c>
      <c r="P20" s="117">
        <v>0</v>
      </c>
      <c r="Q20" s="117">
        <v>0</v>
      </c>
      <c r="R20" s="117">
        <v>0</v>
      </c>
      <c r="S20" s="116">
        <v>0</v>
      </c>
      <c r="T20" s="117">
        <v>0</v>
      </c>
      <c r="U20" s="117">
        <v>0</v>
      </c>
      <c r="V20" s="117">
        <v>0</v>
      </c>
      <c r="W20" s="116">
        <v>0</v>
      </c>
      <c r="X20" s="117">
        <v>0</v>
      </c>
      <c r="Y20" s="117">
        <v>0</v>
      </c>
      <c r="Z20" s="129">
        <v>0</v>
      </c>
    </row>
    <row r="21" spans="1:26" ht="12.75">
      <c r="A21" s="408" t="s">
        <v>110</v>
      </c>
      <c r="B21" s="39" t="s">
        <v>111</v>
      </c>
      <c r="C21" s="116">
        <v>0</v>
      </c>
      <c r="D21" s="117">
        <v>0</v>
      </c>
      <c r="E21" s="117">
        <v>0</v>
      </c>
      <c r="F21" s="117">
        <v>0</v>
      </c>
      <c r="G21" s="116">
        <v>0</v>
      </c>
      <c r="H21" s="117">
        <v>0</v>
      </c>
      <c r="I21" s="117">
        <v>0</v>
      </c>
      <c r="J21" s="117">
        <v>0</v>
      </c>
      <c r="K21" s="116">
        <v>0</v>
      </c>
      <c r="L21" s="117">
        <v>0</v>
      </c>
      <c r="M21" s="117">
        <v>0</v>
      </c>
      <c r="N21" s="117">
        <v>0</v>
      </c>
      <c r="O21" s="116">
        <v>0</v>
      </c>
      <c r="P21" s="117">
        <v>0</v>
      </c>
      <c r="Q21" s="117">
        <v>0</v>
      </c>
      <c r="R21" s="117">
        <v>0</v>
      </c>
      <c r="S21" s="116">
        <v>0</v>
      </c>
      <c r="T21" s="117">
        <v>0</v>
      </c>
      <c r="U21" s="117">
        <v>0</v>
      </c>
      <c r="V21" s="117">
        <v>0</v>
      </c>
      <c r="W21" s="116">
        <v>0</v>
      </c>
      <c r="X21" s="117">
        <v>0</v>
      </c>
      <c r="Y21" s="117">
        <v>0</v>
      </c>
      <c r="Z21" s="129">
        <v>0</v>
      </c>
    </row>
    <row r="22" spans="1:26" ht="12.75">
      <c r="A22" s="105" t="s">
        <v>53</v>
      </c>
      <c r="B22" s="107" t="s">
        <v>107</v>
      </c>
      <c r="C22" s="108">
        <v>0</v>
      </c>
      <c r="D22" s="109">
        <v>0</v>
      </c>
      <c r="E22" s="109">
        <v>0</v>
      </c>
      <c r="F22" s="109">
        <v>0</v>
      </c>
      <c r="G22" s="108">
        <v>0</v>
      </c>
      <c r="H22" s="109">
        <v>0</v>
      </c>
      <c r="I22" s="109">
        <v>0</v>
      </c>
      <c r="J22" s="109">
        <v>0</v>
      </c>
      <c r="K22" s="108">
        <v>0</v>
      </c>
      <c r="L22" s="109">
        <v>0</v>
      </c>
      <c r="M22" s="109">
        <v>0</v>
      </c>
      <c r="N22" s="109">
        <v>0</v>
      </c>
      <c r="O22" s="108">
        <v>0</v>
      </c>
      <c r="P22" s="109">
        <v>0</v>
      </c>
      <c r="Q22" s="109">
        <v>0</v>
      </c>
      <c r="R22" s="109">
        <v>0</v>
      </c>
      <c r="S22" s="108">
        <v>0</v>
      </c>
      <c r="T22" s="109">
        <v>0</v>
      </c>
      <c r="U22" s="109">
        <v>0</v>
      </c>
      <c r="V22" s="109">
        <v>0</v>
      </c>
      <c r="W22" s="108">
        <v>0</v>
      </c>
      <c r="X22" s="109">
        <v>0</v>
      </c>
      <c r="Y22" s="109">
        <v>0</v>
      </c>
      <c r="Z22" s="115">
        <v>0</v>
      </c>
    </row>
    <row r="23" spans="1:26" ht="12.75">
      <c r="A23" s="74" t="s">
        <v>112</v>
      </c>
      <c r="B23" s="39" t="s">
        <v>109</v>
      </c>
      <c r="C23" s="116">
        <v>0</v>
      </c>
      <c r="D23" s="117">
        <v>0</v>
      </c>
      <c r="E23" s="117">
        <v>0</v>
      </c>
      <c r="F23" s="117">
        <v>0</v>
      </c>
      <c r="G23" s="116">
        <v>0</v>
      </c>
      <c r="H23" s="117">
        <v>0</v>
      </c>
      <c r="I23" s="117">
        <v>0</v>
      </c>
      <c r="J23" s="117">
        <v>0</v>
      </c>
      <c r="K23" s="116">
        <v>0</v>
      </c>
      <c r="L23" s="117">
        <v>0</v>
      </c>
      <c r="M23" s="117">
        <v>0</v>
      </c>
      <c r="N23" s="117">
        <v>0</v>
      </c>
      <c r="O23" s="116">
        <v>0</v>
      </c>
      <c r="P23" s="117">
        <v>0</v>
      </c>
      <c r="Q23" s="117">
        <v>0</v>
      </c>
      <c r="R23" s="117">
        <v>0</v>
      </c>
      <c r="S23" s="116">
        <v>0</v>
      </c>
      <c r="T23" s="117">
        <v>0</v>
      </c>
      <c r="U23" s="117">
        <v>0</v>
      </c>
      <c r="V23" s="117">
        <v>0</v>
      </c>
      <c r="W23" s="116">
        <v>0</v>
      </c>
      <c r="X23" s="117">
        <v>0</v>
      </c>
      <c r="Y23" s="117">
        <v>0</v>
      </c>
      <c r="Z23" s="129">
        <v>0</v>
      </c>
    </row>
    <row r="24" spans="1:26" ht="12.75">
      <c r="A24" s="74" t="s">
        <v>113</v>
      </c>
      <c r="B24" s="39" t="s">
        <v>111</v>
      </c>
      <c r="C24" s="116">
        <v>0</v>
      </c>
      <c r="D24" s="117">
        <v>0</v>
      </c>
      <c r="E24" s="117">
        <v>0</v>
      </c>
      <c r="F24" s="117">
        <v>0</v>
      </c>
      <c r="G24" s="116">
        <v>0</v>
      </c>
      <c r="H24" s="117">
        <v>0</v>
      </c>
      <c r="I24" s="117">
        <v>0</v>
      </c>
      <c r="J24" s="117">
        <v>0</v>
      </c>
      <c r="K24" s="116">
        <v>0</v>
      </c>
      <c r="L24" s="117">
        <v>0</v>
      </c>
      <c r="M24" s="117">
        <v>0</v>
      </c>
      <c r="N24" s="117">
        <v>0</v>
      </c>
      <c r="O24" s="116">
        <v>0</v>
      </c>
      <c r="P24" s="117">
        <v>0</v>
      </c>
      <c r="Q24" s="117">
        <v>0</v>
      </c>
      <c r="R24" s="117">
        <v>0</v>
      </c>
      <c r="S24" s="116">
        <v>0</v>
      </c>
      <c r="T24" s="117">
        <v>0</v>
      </c>
      <c r="U24" s="117">
        <v>0</v>
      </c>
      <c r="V24" s="117">
        <v>0</v>
      </c>
      <c r="W24" s="116">
        <v>0</v>
      </c>
      <c r="X24" s="117">
        <v>0</v>
      </c>
      <c r="Y24" s="117">
        <v>0</v>
      </c>
      <c r="Z24" s="129">
        <v>0</v>
      </c>
    </row>
    <row r="25" spans="1:26" ht="12.75">
      <c r="A25" s="105" t="s">
        <v>57</v>
      </c>
      <c r="B25" s="107" t="s">
        <v>107</v>
      </c>
      <c r="C25" s="108">
        <v>0</v>
      </c>
      <c r="D25" s="109">
        <v>0</v>
      </c>
      <c r="E25" s="109">
        <v>0</v>
      </c>
      <c r="F25" s="109">
        <v>0</v>
      </c>
      <c r="G25" s="108">
        <v>0</v>
      </c>
      <c r="H25" s="109">
        <v>0</v>
      </c>
      <c r="I25" s="109">
        <v>0</v>
      </c>
      <c r="J25" s="109">
        <v>0</v>
      </c>
      <c r="K25" s="108">
        <v>0</v>
      </c>
      <c r="L25" s="109">
        <v>0</v>
      </c>
      <c r="M25" s="109">
        <v>0</v>
      </c>
      <c r="N25" s="109">
        <v>0</v>
      </c>
      <c r="O25" s="108">
        <v>0</v>
      </c>
      <c r="P25" s="109">
        <v>0</v>
      </c>
      <c r="Q25" s="109">
        <v>0</v>
      </c>
      <c r="R25" s="109">
        <v>0</v>
      </c>
      <c r="S25" s="108">
        <v>0</v>
      </c>
      <c r="T25" s="109">
        <v>0</v>
      </c>
      <c r="U25" s="109">
        <v>0</v>
      </c>
      <c r="V25" s="109">
        <v>0</v>
      </c>
      <c r="W25" s="108">
        <v>0</v>
      </c>
      <c r="X25" s="109">
        <v>0</v>
      </c>
      <c r="Y25" s="109">
        <v>0</v>
      </c>
      <c r="Z25" s="115">
        <v>0</v>
      </c>
    </row>
    <row r="26" spans="1:26" ht="12.75">
      <c r="A26" s="74" t="s">
        <v>58</v>
      </c>
      <c r="B26" s="39" t="s">
        <v>109</v>
      </c>
      <c r="C26" s="116">
        <v>0</v>
      </c>
      <c r="D26" s="117">
        <v>0</v>
      </c>
      <c r="E26" s="117">
        <v>0</v>
      </c>
      <c r="F26" s="117">
        <v>0</v>
      </c>
      <c r="G26" s="116">
        <v>0</v>
      </c>
      <c r="H26" s="117">
        <v>0</v>
      </c>
      <c r="I26" s="117">
        <v>0</v>
      </c>
      <c r="J26" s="117">
        <v>0</v>
      </c>
      <c r="K26" s="116">
        <v>0</v>
      </c>
      <c r="L26" s="117">
        <v>0</v>
      </c>
      <c r="M26" s="117">
        <v>0</v>
      </c>
      <c r="N26" s="117">
        <v>0</v>
      </c>
      <c r="O26" s="116">
        <v>0</v>
      </c>
      <c r="P26" s="117">
        <v>0</v>
      </c>
      <c r="Q26" s="117">
        <v>0</v>
      </c>
      <c r="R26" s="117">
        <v>0</v>
      </c>
      <c r="S26" s="116">
        <v>0</v>
      </c>
      <c r="T26" s="117">
        <v>0</v>
      </c>
      <c r="U26" s="117">
        <v>0</v>
      </c>
      <c r="V26" s="117">
        <v>0</v>
      </c>
      <c r="W26" s="116">
        <v>0</v>
      </c>
      <c r="X26" s="117">
        <v>0</v>
      </c>
      <c r="Y26" s="117">
        <v>0</v>
      </c>
      <c r="Z26" s="129">
        <v>0</v>
      </c>
    </row>
    <row r="27" spans="1:26" ht="12.75">
      <c r="A27" s="133"/>
      <c r="B27" s="39" t="s">
        <v>111</v>
      </c>
      <c r="C27" s="116">
        <v>0</v>
      </c>
      <c r="D27" s="117">
        <v>0</v>
      </c>
      <c r="E27" s="117">
        <v>0</v>
      </c>
      <c r="F27" s="117">
        <v>0</v>
      </c>
      <c r="G27" s="116">
        <v>0</v>
      </c>
      <c r="H27" s="117">
        <v>0</v>
      </c>
      <c r="I27" s="117">
        <v>0</v>
      </c>
      <c r="J27" s="117">
        <v>0</v>
      </c>
      <c r="K27" s="116">
        <v>0</v>
      </c>
      <c r="L27" s="117">
        <v>0</v>
      </c>
      <c r="M27" s="117">
        <v>0</v>
      </c>
      <c r="N27" s="117">
        <v>0</v>
      </c>
      <c r="O27" s="116">
        <v>0</v>
      </c>
      <c r="P27" s="117">
        <v>0</v>
      </c>
      <c r="Q27" s="117">
        <v>0</v>
      </c>
      <c r="R27" s="117">
        <v>0</v>
      </c>
      <c r="S27" s="116">
        <v>0</v>
      </c>
      <c r="T27" s="117">
        <v>0</v>
      </c>
      <c r="U27" s="117">
        <v>0</v>
      </c>
      <c r="V27" s="117">
        <v>0</v>
      </c>
      <c r="W27" s="116">
        <v>0</v>
      </c>
      <c r="X27" s="117">
        <v>0</v>
      </c>
      <c r="Y27" s="117">
        <v>0</v>
      </c>
      <c r="Z27" s="129">
        <v>0</v>
      </c>
    </row>
    <row r="28" spans="1:26" ht="12.75">
      <c r="A28" s="105" t="s">
        <v>59</v>
      </c>
      <c r="B28" s="107" t="s">
        <v>107</v>
      </c>
      <c r="C28" s="108">
        <v>0</v>
      </c>
      <c r="D28" s="109">
        <v>0</v>
      </c>
      <c r="E28" s="109">
        <v>0</v>
      </c>
      <c r="F28" s="109">
        <v>0</v>
      </c>
      <c r="G28" s="108">
        <v>0</v>
      </c>
      <c r="H28" s="109">
        <v>0</v>
      </c>
      <c r="I28" s="109">
        <v>0</v>
      </c>
      <c r="J28" s="109">
        <v>0</v>
      </c>
      <c r="K28" s="108">
        <v>0</v>
      </c>
      <c r="L28" s="109">
        <v>0</v>
      </c>
      <c r="M28" s="109">
        <v>0</v>
      </c>
      <c r="N28" s="109">
        <v>0</v>
      </c>
      <c r="O28" s="108">
        <v>0</v>
      </c>
      <c r="P28" s="109">
        <v>0</v>
      </c>
      <c r="Q28" s="109">
        <v>0</v>
      </c>
      <c r="R28" s="109">
        <v>0</v>
      </c>
      <c r="S28" s="108">
        <v>0</v>
      </c>
      <c r="T28" s="109">
        <v>0</v>
      </c>
      <c r="U28" s="109">
        <v>0</v>
      </c>
      <c r="V28" s="109">
        <v>0</v>
      </c>
      <c r="W28" s="108">
        <v>0</v>
      </c>
      <c r="X28" s="109">
        <v>0</v>
      </c>
      <c r="Y28" s="109">
        <v>0</v>
      </c>
      <c r="Z28" s="115">
        <v>0</v>
      </c>
    </row>
    <row r="29" spans="1:26" ht="12.75">
      <c r="A29" s="19"/>
      <c r="B29" s="39" t="s">
        <v>109</v>
      </c>
      <c r="C29" s="116">
        <v>0</v>
      </c>
      <c r="D29" s="117">
        <v>0</v>
      </c>
      <c r="E29" s="117">
        <v>0</v>
      </c>
      <c r="F29" s="117">
        <v>0</v>
      </c>
      <c r="G29" s="116">
        <v>0</v>
      </c>
      <c r="H29" s="117">
        <v>0</v>
      </c>
      <c r="I29" s="117">
        <v>0</v>
      </c>
      <c r="J29" s="117">
        <v>0</v>
      </c>
      <c r="K29" s="116">
        <v>0</v>
      </c>
      <c r="L29" s="117">
        <v>0</v>
      </c>
      <c r="M29" s="117">
        <v>0</v>
      </c>
      <c r="N29" s="117">
        <v>0</v>
      </c>
      <c r="O29" s="116">
        <v>0</v>
      </c>
      <c r="P29" s="117">
        <v>0</v>
      </c>
      <c r="Q29" s="117">
        <v>0</v>
      </c>
      <c r="R29" s="117">
        <v>0</v>
      </c>
      <c r="S29" s="116">
        <v>0</v>
      </c>
      <c r="T29" s="117">
        <v>0</v>
      </c>
      <c r="U29" s="117">
        <v>0</v>
      </c>
      <c r="V29" s="117">
        <v>0</v>
      </c>
      <c r="W29" s="116">
        <v>0</v>
      </c>
      <c r="X29" s="117">
        <v>0</v>
      </c>
      <c r="Y29" s="117">
        <v>0</v>
      </c>
      <c r="Z29" s="129">
        <v>0</v>
      </c>
    </row>
    <row r="30" spans="1:26" ht="12.75">
      <c r="A30" s="19"/>
      <c r="B30" s="39" t="s">
        <v>111</v>
      </c>
      <c r="C30" s="116">
        <v>0</v>
      </c>
      <c r="D30" s="117">
        <v>0</v>
      </c>
      <c r="E30" s="117">
        <v>0</v>
      </c>
      <c r="F30" s="117">
        <v>0</v>
      </c>
      <c r="G30" s="116">
        <v>0</v>
      </c>
      <c r="H30" s="117">
        <v>0</v>
      </c>
      <c r="I30" s="117">
        <v>0</v>
      </c>
      <c r="J30" s="117">
        <v>0</v>
      </c>
      <c r="K30" s="116">
        <v>0</v>
      </c>
      <c r="L30" s="117">
        <v>0</v>
      </c>
      <c r="M30" s="117">
        <v>0</v>
      </c>
      <c r="N30" s="117">
        <v>0</v>
      </c>
      <c r="O30" s="116">
        <v>0</v>
      </c>
      <c r="P30" s="117">
        <v>0</v>
      </c>
      <c r="Q30" s="117">
        <v>0</v>
      </c>
      <c r="R30" s="117">
        <v>0</v>
      </c>
      <c r="S30" s="116">
        <v>0</v>
      </c>
      <c r="T30" s="117">
        <v>0</v>
      </c>
      <c r="U30" s="117">
        <v>0</v>
      </c>
      <c r="V30" s="117">
        <v>0</v>
      </c>
      <c r="W30" s="116">
        <v>0</v>
      </c>
      <c r="X30" s="117">
        <v>0</v>
      </c>
      <c r="Y30" s="117">
        <v>0</v>
      </c>
      <c r="Z30" s="129">
        <v>0</v>
      </c>
    </row>
    <row r="31" spans="1:26" ht="12.75">
      <c r="A31" s="105" t="s">
        <v>60</v>
      </c>
      <c r="B31" s="107" t="s">
        <v>107</v>
      </c>
      <c r="C31" s="108">
        <v>0</v>
      </c>
      <c r="D31" s="109">
        <v>0</v>
      </c>
      <c r="E31" s="109">
        <v>0</v>
      </c>
      <c r="F31" s="109">
        <v>0</v>
      </c>
      <c r="G31" s="108">
        <v>0</v>
      </c>
      <c r="H31" s="109">
        <v>0</v>
      </c>
      <c r="I31" s="109">
        <v>0</v>
      </c>
      <c r="J31" s="109">
        <v>0</v>
      </c>
      <c r="K31" s="108">
        <v>0</v>
      </c>
      <c r="L31" s="109">
        <v>0</v>
      </c>
      <c r="M31" s="109">
        <v>0</v>
      </c>
      <c r="N31" s="109">
        <v>0</v>
      </c>
      <c r="O31" s="108">
        <v>0</v>
      </c>
      <c r="P31" s="109">
        <v>0</v>
      </c>
      <c r="Q31" s="109">
        <v>0</v>
      </c>
      <c r="R31" s="109">
        <v>0</v>
      </c>
      <c r="S31" s="108">
        <v>0</v>
      </c>
      <c r="T31" s="109">
        <v>0</v>
      </c>
      <c r="U31" s="109">
        <v>0</v>
      </c>
      <c r="V31" s="109">
        <v>0</v>
      </c>
      <c r="W31" s="108">
        <v>0</v>
      </c>
      <c r="X31" s="109">
        <v>0</v>
      </c>
      <c r="Y31" s="109">
        <v>0</v>
      </c>
      <c r="Z31" s="115">
        <v>0</v>
      </c>
    </row>
    <row r="32" spans="1:26" ht="12.75">
      <c r="A32" s="19"/>
      <c r="B32" s="39" t="s">
        <v>109</v>
      </c>
      <c r="C32" s="116">
        <v>0</v>
      </c>
      <c r="D32" s="117">
        <v>0</v>
      </c>
      <c r="E32" s="117">
        <v>0</v>
      </c>
      <c r="F32" s="117">
        <v>0</v>
      </c>
      <c r="G32" s="116">
        <v>0</v>
      </c>
      <c r="H32" s="117">
        <v>0</v>
      </c>
      <c r="I32" s="117">
        <v>0</v>
      </c>
      <c r="J32" s="117">
        <v>0</v>
      </c>
      <c r="K32" s="116">
        <v>0</v>
      </c>
      <c r="L32" s="117">
        <v>0</v>
      </c>
      <c r="M32" s="117">
        <v>0</v>
      </c>
      <c r="N32" s="117">
        <v>0</v>
      </c>
      <c r="O32" s="116">
        <v>0</v>
      </c>
      <c r="P32" s="117">
        <v>0</v>
      </c>
      <c r="Q32" s="117">
        <v>0</v>
      </c>
      <c r="R32" s="117">
        <v>0</v>
      </c>
      <c r="S32" s="116">
        <v>0</v>
      </c>
      <c r="T32" s="117">
        <v>0</v>
      </c>
      <c r="U32" s="117">
        <v>0</v>
      </c>
      <c r="V32" s="117">
        <v>0</v>
      </c>
      <c r="W32" s="116">
        <v>0</v>
      </c>
      <c r="X32" s="117">
        <v>0</v>
      </c>
      <c r="Y32" s="117">
        <v>0</v>
      </c>
      <c r="Z32" s="129">
        <v>0</v>
      </c>
    </row>
    <row r="33" spans="1:26" ht="12.75">
      <c r="A33" s="19"/>
      <c r="B33" s="39" t="s">
        <v>111</v>
      </c>
      <c r="C33" s="116">
        <v>0</v>
      </c>
      <c r="D33" s="117">
        <v>0</v>
      </c>
      <c r="E33" s="117">
        <v>0</v>
      </c>
      <c r="F33" s="117">
        <v>0</v>
      </c>
      <c r="G33" s="116">
        <v>0</v>
      </c>
      <c r="H33" s="117">
        <v>0</v>
      </c>
      <c r="I33" s="117">
        <v>0</v>
      </c>
      <c r="J33" s="117">
        <v>0</v>
      </c>
      <c r="K33" s="116">
        <v>0</v>
      </c>
      <c r="L33" s="117">
        <v>0</v>
      </c>
      <c r="M33" s="117">
        <v>0</v>
      </c>
      <c r="N33" s="117">
        <v>0</v>
      </c>
      <c r="O33" s="116">
        <v>0</v>
      </c>
      <c r="P33" s="117">
        <v>0</v>
      </c>
      <c r="Q33" s="117">
        <v>0</v>
      </c>
      <c r="R33" s="117">
        <v>0</v>
      </c>
      <c r="S33" s="116">
        <v>0</v>
      </c>
      <c r="T33" s="117">
        <v>0</v>
      </c>
      <c r="U33" s="117">
        <v>0</v>
      </c>
      <c r="V33" s="117">
        <v>0</v>
      </c>
      <c r="W33" s="116">
        <v>0</v>
      </c>
      <c r="X33" s="117">
        <v>0</v>
      </c>
      <c r="Y33" s="117">
        <v>0</v>
      </c>
      <c r="Z33" s="129">
        <v>0</v>
      </c>
    </row>
    <row r="34" spans="1:26" ht="12.75">
      <c r="A34" s="105" t="s">
        <v>62</v>
      </c>
      <c r="B34" s="107" t="s">
        <v>107</v>
      </c>
      <c r="C34" s="134"/>
      <c r="D34" s="168"/>
      <c r="E34" s="109">
        <v>0</v>
      </c>
      <c r="F34" s="109">
        <v>0</v>
      </c>
      <c r="G34" s="136"/>
      <c r="H34" s="135"/>
      <c r="I34" s="109">
        <v>0</v>
      </c>
      <c r="J34" s="109">
        <v>0</v>
      </c>
      <c r="K34" s="134"/>
      <c r="L34" s="168"/>
      <c r="M34" s="109">
        <v>0</v>
      </c>
      <c r="N34" s="109">
        <v>0</v>
      </c>
      <c r="O34" s="136"/>
      <c r="P34" s="135"/>
      <c r="Q34" s="109">
        <v>0</v>
      </c>
      <c r="R34" s="109">
        <v>0</v>
      </c>
      <c r="S34" s="136"/>
      <c r="T34" s="168"/>
      <c r="U34" s="109">
        <v>0</v>
      </c>
      <c r="V34" s="109">
        <v>0</v>
      </c>
      <c r="W34" s="136"/>
      <c r="X34" s="135"/>
      <c r="Y34" s="109">
        <v>0</v>
      </c>
      <c r="Z34" s="115">
        <v>0</v>
      </c>
    </row>
    <row r="35" spans="1:26" ht="12.75">
      <c r="A35" s="19"/>
      <c r="B35" s="39" t="s">
        <v>109</v>
      </c>
      <c r="C35" s="143"/>
      <c r="D35" s="144"/>
      <c r="E35" s="117">
        <v>0</v>
      </c>
      <c r="F35" s="117">
        <v>0</v>
      </c>
      <c r="G35" s="145"/>
      <c r="H35" s="146"/>
      <c r="I35" s="117">
        <v>0</v>
      </c>
      <c r="J35" s="117">
        <v>0</v>
      </c>
      <c r="K35" s="143"/>
      <c r="L35" s="144"/>
      <c r="M35" s="117">
        <v>0</v>
      </c>
      <c r="N35" s="117">
        <v>0</v>
      </c>
      <c r="O35" s="145"/>
      <c r="P35" s="146"/>
      <c r="Q35" s="117">
        <v>0</v>
      </c>
      <c r="R35" s="117">
        <v>0</v>
      </c>
      <c r="S35" s="145"/>
      <c r="T35" s="144"/>
      <c r="U35" s="117">
        <v>0</v>
      </c>
      <c r="V35" s="117">
        <v>0</v>
      </c>
      <c r="W35" s="145"/>
      <c r="X35" s="146"/>
      <c r="Y35" s="117">
        <v>0</v>
      </c>
      <c r="Z35" s="129">
        <v>0</v>
      </c>
    </row>
    <row r="36" spans="1:26" ht="13.5" thickBot="1">
      <c r="A36" s="133"/>
      <c r="B36" s="39" t="s">
        <v>111</v>
      </c>
      <c r="C36" s="143"/>
      <c r="D36" s="144"/>
      <c r="E36" s="117">
        <v>0</v>
      </c>
      <c r="F36" s="117">
        <v>0</v>
      </c>
      <c r="G36" s="145"/>
      <c r="H36" s="146"/>
      <c r="I36" s="117">
        <v>0</v>
      </c>
      <c r="J36" s="117">
        <v>0</v>
      </c>
      <c r="K36" s="143"/>
      <c r="L36" s="144"/>
      <c r="M36" s="117">
        <v>0</v>
      </c>
      <c r="N36" s="117">
        <v>0</v>
      </c>
      <c r="O36" s="145"/>
      <c r="P36" s="146"/>
      <c r="Q36" s="117">
        <v>0</v>
      </c>
      <c r="R36" s="117">
        <v>0</v>
      </c>
      <c r="S36" s="145"/>
      <c r="T36" s="144"/>
      <c r="U36" s="117">
        <v>0</v>
      </c>
      <c r="V36" s="117">
        <v>0</v>
      </c>
      <c r="W36" s="145"/>
      <c r="X36" s="146"/>
      <c r="Y36" s="117">
        <v>0</v>
      </c>
      <c r="Z36" s="129">
        <v>0</v>
      </c>
    </row>
    <row r="37" spans="1:26" ht="12.75">
      <c r="A37" s="169" t="s">
        <v>63</v>
      </c>
      <c r="B37" s="171" t="s">
        <v>107</v>
      </c>
      <c r="C37" s="172">
        <f aca="true" t="shared" si="0" ref="C37:D39">C19+C22+C25+C28+C31</f>
        <v>0</v>
      </c>
      <c r="D37" s="172">
        <f t="shared" si="0"/>
        <v>0</v>
      </c>
      <c r="E37" s="172">
        <f aca="true" t="shared" si="1" ref="E37:F39">E19+E22+E25+E28+E31+E34</f>
        <v>0</v>
      </c>
      <c r="F37" s="173">
        <f t="shared" si="1"/>
        <v>0</v>
      </c>
      <c r="G37" s="172">
        <f aca="true" t="shared" si="2" ref="G37:H39">G19+G22+G25+G28+G31</f>
        <v>0</v>
      </c>
      <c r="H37" s="172">
        <f t="shared" si="2"/>
        <v>0</v>
      </c>
      <c r="I37" s="172">
        <f aca="true" t="shared" si="3" ref="I37:J39">I19+I22+I25+I28+I31+I34</f>
        <v>0</v>
      </c>
      <c r="J37" s="172">
        <f t="shared" si="3"/>
        <v>0</v>
      </c>
      <c r="K37" s="174">
        <f aca="true" t="shared" si="4" ref="K37:L39">K19+K22+K25+K28+K31</f>
        <v>0</v>
      </c>
      <c r="L37" s="172">
        <f t="shared" si="4"/>
        <v>0</v>
      </c>
      <c r="M37" s="172">
        <f aca="true" t="shared" si="5" ref="M37:N39">M19+M22+M25+M28+M31+M34</f>
        <v>0</v>
      </c>
      <c r="N37" s="173">
        <f t="shared" si="5"/>
        <v>0</v>
      </c>
      <c r="O37" s="172">
        <f aca="true" t="shared" si="6" ref="O37:P39">O19+O22+O25+O28+O31</f>
        <v>0</v>
      </c>
      <c r="P37" s="172">
        <f t="shared" si="6"/>
        <v>0</v>
      </c>
      <c r="Q37" s="172">
        <f aca="true" t="shared" si="7" ref="Q37:R39">Q19+Q22+Q25+Q28+Q31+Q34</f>
        <v>0</v>
      </c>
      <c r="R37" s="172">
        <f t="shared" si="7"/>
        <v>0</v>
      </c>
      <c r="S37" s="174">
        <f aca="true" t="shared" si="8" ref="S37:T39">S19+S22+S25+S28+S31</f>
        <v>0</v>
      </c>
      <c r="T37" s="172">
        <f t="shared" si="8"/>
        <v>0</v>
      </c>
      <c r="U37" s="172">
        <f aca="true" t="shared" si="9" ref="U37:V39">U19+U22+U25+U28+U31+U34</f>
        <v>0</v>
      </c>
      <c r="V37" s="173">
        <f t="shared" si="9"/>
        <v>0</v>
      </c>
      <c r="W37" s="172">
        <f aca="true" t="shared" si="10" ref="W37:X39">W19+W22+W25+W28+W31</f>
        <v>0</v>
      </c>
      <c r="X37" s="172">
        <f t="shared" si="10"/>
        <v>0</v>
      </c>
      <c r="Y37" s="172">
        <f aca="true" t="shared" si="11" ref="Y37:Z39">Y19+Y22+Y25+Y28+Y31+Y34</f>
        <v>0</v>
      </c>
      <c r="Z37" s="175">
        <f t="shared" si="11"/>
        <v>0</v>
      </c>
    </row>
    <row r="38" spans="1:26" ht="12.75">
      <c r="A38" s="29"/>
      <c r="B38" s="40" t="s">
        <v>109</v>
      </c>
      <c r="C38" s="118">
        <f t="shared" si="0"/>
        <v>0</v>
      </c>
      <c r="D38" s="112">
        <f t="shared" si="0"/>
        <v>0</v>
      </c>
      <c r="E38" s="112">
        <f t="shared" si="1"/>
        <v>0</v>
      </c>
      <c r="F38" s="177">
        <f t="shared" si="1"/>
        <v>0</v>
      </c>
      <c r="G38" s="112">
        <f t="shared" si="2"/>
        <v>0</v>
      </c>
      <c r="H38" s="112">
        <f t="shared" si="2"/>
        <v>0</v>
      </c>
      <c r="I38" s="112">
        <f t="shared" si="3"/>
        <v>0</v>
      </c>
      <c r="J38" s="112">
        <f t="shared" si="3"/>
        <v>0</v>
      </c>
      <c r="K38" s="118">
        <f t="shared" si="4"/>
        <v>0</v>
      </c>
      <c r="L38" s="112">
        <f t="shared" si="4"/>
        <v>0</v>
      </c>
      <c r="M38" s="112">
        <f t="shared" si="5"/>
        <v>0</v>
      </c>
      <c r="N38" s="177">
        <f t="shared" si="5"/>
        <v>0</v>
      </c>
      <c r="O38" s="112">
        <f t="shared" si="6"/>
        <v>0</v>
      </c>
      <c r="P38" s="112">
        <f t="shared" si="6"/>
        <v>0</v>
      </c>
      <c r="Q38" s="112">
        <f t="shared" si="7"/>
        <v>0</v>
      </c>
      <c r="R38" s="112">
        <f t="shared" si="7"/>
        <v>0</v>
      </c>
      <c r="S38" s="118">
        <f t="shared" si="8"/>
        <v>0</v>
      </c>
      <c r="T38" s="112">
        <f t="shared" si="8"/>
        <v>0</v>
      </c>
      <c r="U38" s="112">
        <f t="shared" si="9"/>
        <v>0</v>
      </c>
      <c r="V38" s="177">
        <f t="shared" si="9"/>
        <v>0</v>
      </c>
      <c r="W38" s="112">
        <f t="shared" si="10"/>
        <v>0</v>
      </c>
      <c r="X38" s="112">
        <f t="shared" si="10"/>
        <v>0</v>
      </c>
      <c r="Y38" s="112">
        <f t="shared" si="11"/>
        <v>0</v>
      </c>
      <c r="Z38" s="113">
        <f t="shared" si="11"/>
        <v>0</v>
      </c>
    </row>
    <row r="39" spans="1:26" ht="12.75">
      <c r="A39" s="133"/>
      <c r="B39" s="39" t="s">
        <v>111</v>
      </c>
      <c r="C39" s="118">
        <f t="shared" si="0"/>
        <v>0</v>
      </c>
      <c r="D39" s="112">
        <f t="shared" si="0"/>
        <v>0</v>
      </c>
      <c r="E39" s="112">
        <f t="shared" si="1"/>
        <v>0</v>
      </c>
      <c r="F39" s="163">
        <f t="shared" si="1"/>
        <v>0</v>
      </c>
      <c r="G39" s="118">
        <f t="shared" si="2"/>
        <v>0</v>
      </c>
      <c r="H39" s="163">
        <f t="shared" si="2"/>
        <v>0</v>
      </c>
      <c r="I39" s="112">
        <f t="shared" si="3"/>
        <v>0</v>
      </c>
      <c r="J39" s="163">
        <f t="shared" si="3"/>
        <v>0</v>
      </c>
      <c r="K39" s="118">
        <f t="shared" si="4"/>
        <v>0</v>
      </c>
      <c r="L39" s="163">
        <f t="shared" si="4"/>
        <v>0</v>
      </c>
      <c r="M39" s="112">
        <f t="shared" si="5"/>
        <v>0</v>
      </c>
      <c r="N39" s="163">
        <f t="shared" si="5"/>
        <v>0</v>
      </c>
      <c r="O39" s="118">
        <f t="shared" si="6"/>
        <v>0</v>
      </c>
      <c r="P39" s="163">
        <f t="shared" si="6"/>
        <v>0</v>
      </c>
      <c r="Q39" s="112">
        <f t="shared" si="7"/>
        <v>0</v>
      </c>
      <c r="R39" s="163">
        <f t="shared" si="7"/>
        <v>0</v>
      </c>
      <c r="S39" s="180">
        <f t="shared" si="8"/>
        <v>0</v>
      </c>
      <c r="T39" s="112">
        <f t="shared" si="8"/>
        <v>0</v>
      </c>
      <c r="U39" s="163">
        <f t="shared" si="9"/>
        <v>0</v>
      </c>
      <c r="V39" s="177">
        <f t="shared" si="9"/>
        <v>0</v>
      </c>
      <c r="W39" s="118">
        <f t="shared" si="10"/>
        <v>0</v>
      </c>
      <c r="X39" s="163">
        <f t="shared" si="10"/>
        <v>0</v>
      </c>
      <c r="Y39" s="112">
        <f t="shared" si="11"/>
        <v>0</v>
      </c>
      <c r="Z39" s="113">
        <f t="shared" si="11"/>
        <v>0</v>
      </c>
    </row>
    <row r="40" spans="1:26" ht="13.5" thickBot="1">
      <c r="A40" s="409"/>
      <c r="B40" s="183" t="s">
        <v>101</v>
      </c>
      <c r="C40" s="410">
        <f aca="true" t="shared" si="12" ref="C40:N40">C37+C38+C39</f>
        <v>0</v>
      </c>
      <c r="D40" s="411">
        <f t="shared" si="12"/>
        <v>0</v>
      </c>
      <c r="E40" s="411">
        <f t="shared" si="12"/>
        <v>0</v>
      </c>
      <c r="F40" s="411">
        <f t="shared" si="12"/>
        <v>0</v>
      </c>
      <c r="G40" s="410">
        <f t="shared" si="12"/>
        <v>0</v>
      </c>
      <c r="H40" s="411">
        <f t="shared" si="12"/>
        <v>0</v>
      </c>
      <c r="I40" s="411">
        <f t="shared" si="12"/>
        <v>0</v>
      </c>
      <c r="J40" s="411">
        <f t="shared" si="12"/>
        <v>0</v>
      </c>
      <c r="K40" s="410">
        <f t="shared" si="12"/>
        <v>0</v>
      </c>
      <c r="L40" s="411">
        <f t="shared" si="12"/>
        <v>0</v>
      </c>
      <c r="M40" s="411">
        <f t="shared" si="12"/>
        <v>0</v>
      </c>
      <c r="N40" s="411">
        <f t="shared" si="12"/>
        <v>0</v>
      </c>
      <c r="O40" s="410">
        <f aca="true" t="shared" si="13" ref="O40:Z40">O37+O38+O39</f>
        <v>0</v>
      </c>
      <c r="P40" s="411">
        <f t="shared" si="13"/>
        <v>0</v>
      </c>
      <c r="Q40" s="411">
        <f t="shared" si="13"/>
        <v>0</v>
      </c>
      <c r="R40" s="411">
        <f t="shared" si="13"/>
        <v>0</v>
      </c>
      <c r="S40" s="410">
        <f t="shared" si="13"/>
        <v>0</v>
      </c>
      <c r="T40" s="411">
        <f t="shared" si="13"/>
        <v>0</v>
      </c>
      <c r="U40" s="411">
        <f t="shared" si="13"/>
        <v>0</v>
      </c>
      <c r="V40" s="412">
        <f t="shared" si="13"/>
        <v>0</v>
      </c>
      <c r="W40" s="411">
        <f t="shared" si="13"/>
        <v>0</v>
      </c>
      <c r="X40" s="411">
        <f t="shared" si="13"/>
        <v>0</v>
      </c>
      <c r="Y40" s="411">
        <f t="shared" si="13"/>
        <v>0</v>
      </c>
      <c r="Z40" s="413">
        <f t="shared" si="13"/>
        <v>0</v>
      </c>
    </row>
  </sheetData>
  <sheetProtection/>
  <conditionalFormatting sqref="G37:H39 W37:X39 O37:P39 S37:T39 K37:L39 C37:D39">
    <cfRule type="cellIs" priority="1" dxfId="0" operator="notEqual" stopIfTrue="1">
      <formula>TRUNC(C37)</formula>
    </cfRule>
  </conditionalFormatting>
  <conditionalFormatting sqref="U37:V39 Q37:R39 Y37:Z39 I37:J39 M37:N39 E37:F39">
    <cfRule type="expression" priority="2" dxfId="0" stopIfTrue="1">
      <formula>(E37-E34)&lt;&gt;TRUNC(E37-E34)</formula>
    </cfRule>
  </conditionalFormatting>
  <conditionalFormatting sqref="E34:F36 I34:J36 M34:N36 Q34:R36 U34:V36 Y34:Z36">
    <cfRule type="cellIs" priority="3" dxfId="0" operator="lessThan" stopIfTrue="1">
      <formula>0</formula>
    </cfRule>
    <cfRule type="cellIs" priority="4" dxfId="0" operator="notEqual" stopIfTrue="1">
      <formula>TRUNC(E34)</formula>
    </cfRule>
    <cfRule type="expression" priority="5" dxfId="0" stopIfTrue="1">
      <formula>E$73&lt;&gt;""</formula>
    </cfRule>
  </conditionalFormatting>
  <conditionalFormatting sqref="C19:Z21">
    <cfRule type="cellIs" priority="6" dxfId="0" operator="lessThan" stopIfTrue="1">
      <formula>0</formula>
    </cfRule>
    <cfRule type="cellIs" priority="7" dxfId="0" operator="notEqual" stopIfTrue="1">
      <formula>ROUND(C19,2)</formula>
    </cfRule>
    <cfRule type="expression" priority="8" dxfId="0" stopIfTrue="1">
      <formula>C$68&lt;&gt;""</formula>
    </cfRule>
  </conditionalFormatting>
  <conditionalFormatting sqref="C22:Z24">
    <cfRule type="cellIs" priority="9" dxfId="0" operator="lessThan" stopIfTrue="1">
      <formula>0</formula>
    </cfRule>
    <cfRule type="cellIs" priority="10" dxfId="0" operator="notEqual" stopIfTrue="1">
      <formula>ROUND(C22,2)</formula>
    </cfRule>
    <cfRule type="expression" priority="11" dxfId="0" stopIfTrue="1">
      <formula>C$69&lt;&gt;""</formula>
    </cfRule>
  </conditionalFormatting>
  <conditionalFormatting sqref="C25:Z27">
    <cfRule type="cellIs" priority="12" dxfId="0" operator="lessThan" stopIfTrue="1">
      <formula>0</formula>
    </cfRule>
    <cfRule type="cellIs" priority="13" dxfId="0" operator="notEqual" stopIfTrue="1">
      <formula>ROUND(C25,2)</formula>
    </cfRule>
    <cfRule type="expression" priority="14" dxfId="0" stopIfTrue="1">
      <formula>C$70&lt;&gt;""</formula>
    </cfRule>
  </conditionalFormatting>
  <conditionalFormatting sqref="C28:Z30">
    <cfRule type="cellIs" priority="15" dxfId="0" operator="lessThan" stopIfTrue="1">
      <formula>0</formula>
    </cfRule>
    <cfRule type="cellIs" priority="16" dxfId="0" operator="notEqual" stopIfTrue="1">
      <formula>ROUND(C28,2)</formula>
    </cfRule>
    <cfRule type="expression" priority="17" dxfId="0" stopIfTrue="1">
      <formula>C$71&lt;&gt;""</formula>
    </cfRule>
  </conditionalFormatting>
  <conditionalFormatting sqref="C31:Z33">
    <cfRule type="cellIs" priority="18" dxfId="0" operator="lessThan" stopIfTrue="1">
      <formula>0</formula>
    </cfRule>
    <cfRule type="cellIs" priority="19" dxfId="0" operator="notEqual" stopIfTrue="1">
      <formula>ROUND(C31,2)</formula>
    </cfRule>
    <cfRule type="expression" priority="20" dxfId="0" stopIfTrue="1">
      <formula>C$72&lt;&gt;""</formula>
    </cfRule>
  </conditionalFormatting>
  <printOptions/>
  <pageMargins left="0.3937007874015748" right="0.2362204724409449" top="0.5905511811023623" bottom="0.2755905511811024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8.28125" style="0" customWidth="1"/>
    <col min="3" max="3" width="17.140625" style="0" customWidth="1"/>
    <col min="21" max="21" width="9.28125" style="0" customWidth="1"/>
  </cols>
  <sheetData>
    <row r="1" ht="18">
      <c r="A1" s="1" t="str">
        <f>FTS____!A1</f>
        <v>Higher Education in Further Education: Students Survey 2002-03</v>
      </c>
    </row>
    <row r="2" ht="12.75">
      <c r="A2" s="7"/>
    </row>
    <row r="3" ht="15.75">
      <c r="A3" s="3" t="str">
        <f>[0]!INSTNAME</f>
        <v>Institution:</v>
      </c>
    </row>
    <row r="4" ht="15.75">
      <c r="A4" s="3" t="str">
        <f>[0]!CODE</f>
        <v>Code:</v>
      </c>
    </row>
    <row r="5" spans="1:21" ht="15.75">
      <c r="A5" s="3" t="s">
        <v>115</v>
      </c>
      <c r="B5" s="2"/>
      <c r="C5" s="414"/>
      <c r="D5" s="2"/>
      <c r="E5" s="2"/>
      <c r="F5" s="7"/>
      <c r="G5" s="7"/>
      <c r="H5" s="7"/>
      <c r="I5" s="293"/>
      <c r="J5" s="7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</row>
    <row r="6" spans="1:21" ht="15.75">
      <c r="A6" s="3" t="s">
        <v>116</v>
      </c>
      <c r="B6" s="2"/>
      <c r="C6" s="414"/>
      <c r="D6" s="2"/>
      <c r="E6" s="2"/>
      <c r="F6" s="2"/>
      <c r="G6" s="2"/>
      <c r="H6" s="8"/>
      <c r="I6" s="9"/>
      <c r="J6" s="9"/>
      <c r="K6" s="7"/>
      <c r="L6" s="7"/>
      <c r="M6" s="7"/>
      <c r="N6" s="10"/>
      <c r="O6" s="293"/>
      <c r="P6" s="293"/>
      <c r="Q6" s="293"/>
      <c r="R6" s="293"/>
      <c r="S6" s="293"/>
      <c r="T6" s="293"/>
      <c r="U6" s="293"/>
    </row>
    <row r="7" spans="1:21" ht="15.75">
      <c r="A7" s="3"/>
      <c r="B7" s="2"/>
      <c r="C7" s="414"/>
      <c r="D7" s="2"/>
      <c r="E7" s="2"/>
      <c r="F7" s="2"/>
      <c r="G7" s="2"/>
      <c r="H7" s="8"/>
      <c r="I7" s="9"/>
      <c r="J7" s="9"/>
      <c r="K7" s="7"/>
      <c r="L7" s="7"/>
      <c r="M7" s="7"/>
      <c r="N7" s="10"/>
      <c r="O7" s="293"/>
      <c r="P7" s="293"/>
      <c r="Q7" s="293"/>
      <c r="R7" s="293"/>
      <c r="S7" s="293"/>
      <c r="T7" s="293"/>
      <c r="U7" s="293"/>
    </row>
    <row r="8" spans="1:21" ht="13.5" thickBot="1">
      <c r="A8" s="2"/>
      <c r="B8" s="2"/>
      <c r="C8" s="414"/>
      <c r="D8" s="5" t="s">
        <v>65</v>
      </c>
      <c r="E8" s="2"/>
      <c r="F8" s="2"/>
      <c r="G8" s="2"/>
      <c r="H8" s="293"/>
      <c r="I8" s="293"/>
      <c r="J8" s="293"/>
      <c r="K8" s="293"/>
      <c r="L8" s="293"/>
      <c r="M8" s="5" t="s">
        <v>65</v>
      </c>
      <c r="N8" s="293"/>
      <c r="O8" s="293"/>
      <c r="P8" s="293"/>
      <c r="Q8" s="293"/>
      <c r="R8" s="293"/>
      <c r="S8" s="293"/>
      <c r="T8" s="293"/>
      <c r="U8" s="293"/>
    </row>
    <row r="9" spans="1:21" ht="12.75">
      <c r="A9" s="415"/>
      <c r="B9" s="13"/>
      <c r="C9" s="416"/>
      <c r="D9" s="14">
        <v>1</v>
      </c>
      <c r="E9" s="13"/>
      <c r="F9" s="13"/>
      <c r="G9" s="16"/>
      <c r="H9" s="16"/>
      <c r="I9" s="16"/>
      <c r="J9" s="13"/>
      <c r="K9" s="13"/>
      <c r="L9" s="13"/>
      <c r="M9" s="14">
        <v>2</v>
      </c>
      <c r="N9" s="13"/>
      <c r="O9" s="13"/>
      <c r="P9" s="16"/>
      <c r="Q9" s="13"/>
      <c r="R9" s="13"/>
      <c r="S9" s="13"/>
      <c r="T9" s="13"/>
      <c r="U9" s="397"/>
    </row>
    <row r="10" spans="1:21" ht="12.75">
      <c r="A10" s="417"/>
      <c r="B10" s="20"/>
      <c r="C10" s="39"/>
      <c r="D10" s="21"/>
      <c r="E10" s="20"/>
      <c r="F10" s="20"/>
      <c r="G10" s="23"/>
      <c r="H10" s="23"/>
      <c r="I10" s="23"/>
      <c r="J10" s="20"/>
      <c r="K10" s="20"/>
      <c r="L10" s="20"/>
      <c r="M10" s="21"/>
      <c r="N10" s="20"/>
      <c r="O10" s="20"/>
      <c r="P10" s="23"/>
      <c r="Q10" s="20"/>
      <c r="R10" s="20"/>
      <c r="S10" s="20"/>
      <c r="T10" s="20"/>
      <c r="U10" s="28"/>
    </row>
    <row r="11" spans="1:21" ht="12.75">
      <c r="A11" s="417"/>
      <c r="B11" s="20"/>
      <c r="C11" s="39"/>
      <c r="D11" s="21" t="s">
        <v>117</v>
      </c>
      <c r="E11" s="20"/>
      <c r="F11" s="20"/>
      <c r="G11" s="23"/>
      <c r="H11" s="23"/>
      <c r="I11" s="23"/>
      <c r="J11" s="20"/>
      <c r="K11" s="20"/>
      <c r="L11" s="20"/>
      <c r="M11" s="418" t="s">
        <v>118</v>
      </c>
      <c r="N11" s="20"/>
      <c r="O11" s="20"/>
      <c r="P11" s="23"/>
      <c r="Q11" s="20"/>
      <c r="R11" s="20"/>
      <c r="S11" s="20"/>
      <c r="T11" s="20"/>
      <c r="U11" s="28"/>
    </row>
    <row r="12" spans="1:21" ht="12.75">
      <c r="A12" s="417"/>
      <c r="B12" s="20"/>
      <c r="C12" s="39"/>
      <c r="D12" s="21" t="s">
        <v>119</v>
      </c>
      <c r="E12" s="20"/>
      <c r="F12" s="20"/>
      <c r="G12" s="23"/>
      <c r="H12" s="23"/>
      <c r="I12" s="23"/>
      <c r="J12" s="20"/>
      <c r="K12" s="20"/>
      <c r="L12" s="20"/>
      <c r="M12" s="21"/>
      <c r="N12" s="20"/>
      <c r="O12" s="20"/>
      <c r="P12" s="23"/>
      <c r="Q12" s="20"/>
      <c r="R12" s="20"/>
      <c r="S12" s="20"/>
      <c r="T12" s="20"/>
      <c r="U12" s="28"/>
    </row>
    <row r="13" spans="1:21" ht="12.75">
      <c r="A13" s="417"/>
      <c r="B13" s="20"/>
      <c r="C13" s="39"/>
      <c r="D13" s="21"/>
      <c r="E13" s="20"/>
      <c r="F13" s="20"/>
      <c r="G13" s="23"/>
      <c r="H13" s="23"/>
      <c r="I13" s="23"/>
      <c r="J13" s="20"/>
      <c r="K13" s="20"/>
      <c r="L13" s="20"/>
      <c r="M13" s="21"/>
      <c r="N13" s="20"/>
      <c r="O13" s="20"/>
      <c r="P13" s="34"/>
      <c r="Q13" s="20"/>
      <c r="R13" s="20"/>
      <c r="S13" s="20"/>
      <c r="T13" s="20"/>
      <c r="U13" s="28"/>
    </row>
    <row r="14" spans="1:21" ht="12.75">
      <c r="A14" s="417"/>
      <c r="B14" s="20"/>
      <c r="C14" s="39"/>
      <c r="D14" s="399" t="s">
        <v>84</v>
      </c>
      <c r="E14" s="400"/>
      <c r="F14" s="400"/>
      <c r="G14" s="402" t="s">
        <v>120</v>
      </c>
      <c r="H14" s="401"/>
      <c r="I14" s="401"/>
      <c r="J14" s="401"/>
      <c r="K14" s="401"/>
      <c r="L14" s="403"/>
      <c r="M14" s="404" t="s">
        <v>84</v>
      </c>
      <c r="N14" s="405"/>
      <c r="O14" s="401"/>
      <c r="P14" s="399" t="s">
        <v>120</v>
      </c>
      <c r="Q14" s="401"/>
      <c r="R14" s="401"/>
      <c r="S14" s="401"/>
      <c r="T14" s="401"/>
      <c r="U14" s="406"/>
    </row>
    <row r="15" spans="1:21" ht="12.75">
      <c r="A15" s="417"/>
      <c r="B15" s="20"/>
      <c r="C15" s="39"/>
      <c r="D15" s="36" t="s">
        <v>23</v>
      </c>
      <c r="E15" s="38"/>
      <c r="F15" s="27"/>
      <c r="G15" s="36" t="s">
        <v>23</v>
      </c>
      <c r="H15" s="37"/>
      <c r="I15" s="38"/>
      <c r="J15" s="38"/>
      <c r="K15" s="27"/>
      <c r="L15" s="281"/>
      <c r="M15" s="36" t="s">
        <v>23</v>
      </c>
      <c r="N15" s="38"/>
      <c r="O15" s="27"/>
      <c r="P15" s="36" t="s">
        <v>23</v>
      </c>
      <c r="Q15" s="37"/>
      <c r="R15" s="38"/>
      <c r="S15" s="38"/>
      <c r="T15" s="27"/>
      <c r="U15" s="308"/>
    </row>
    <row r="16" spans="1:21" ht="25.5">
      <c r="A16" s="419"/>
      <c r="B16" s="47"/>
      <c r="C16" s="39"/>
      <c r="D16" s="420" t="s">
        <v>87</v>
      </c>
      <c r="E16" s="421" t="s">
        <v>31</v>
      </c>
      <c r="F16" s="421" t="s">
        <v>32</v>
      </c>
      <c r="G16" s="422" t="s">
        <v>121</v>
      </c>
      <c r="H16" s="24"/>
      <c r="I16" s="423" t="s">
        <v>122</v>
      </c>
      <c r="J16" s="9"/>
      <c r="K16" s="423" t="s">
        <v>123</v>
      </c>
      <c r="L16" s="23"/>
      <c r="M16" s="420" t="s">
        <v>87</v>
      </c>
      <c r="N16" s="421" t="s">
        <v>31</v>
      </c>
      <c r="O16" s="421" t="s">
        <v>32</v>
      </c>
      <c r="P16" s="422" t="s">
        <v>121</v>
      </c>
      <c r="Q16" s="24"/>
      <c r="R16" s="423" t="s">
        <v>122</v>
      </c>
      <c r="S16" s="9"/>
      <c r="T16" s="423" t="s">
        <v>123</v>
      </c>
      <c r="U16" s="25"/>
    </row>
    <row r="17" spans="1:21" ht="25.5">
      <c r="A17" s="424" t="s">
        <v>36</v>
      </c>
      <c r="B17" s="425" t="s">
        <v>37</v>
      </c>
      <c r="C17" s="57" t="s">
        <v>105</v>
      </c>
      <c r="D17" s="426" t="s">
        <v>43</v>
      </c>
      <c r="E17" s="426" t="s">
        <v>124</v>
      </c>
      <c r="F17" s="426" t="s">
        <v>125</v>
      </c>
      <c r="G17" s="426" t="s">
        <v>126</v>
      </c>
      <c r="H17" s="427" t="s">
        <v>127</v>
      </c>
      <c r="I17" s="426" t="s">
        <v>126</v>
      </c>
      <c r="J17" s="427" t="s">
        <v>127</v>
      </c>
      <c r="K17" s="426" t="s">
        <v>126</v>
      </c>
      <c r="L17" s="427" t="s">
        <v>127</v>
      </c>
      <c r="M17" s="426" t="s">
        <v>43</v>
      </c>
      <c r="N17" s="426" t="s">
        <v>124</v>
      </c>
      <c r="O17" s="426" t="s">
        <v>125</v>
      </c>
      <c r="P17" s="426" t="s">
        <v>126</v>
      </c>
      <c r="Q17" s="427" t="s">
        <v>127</v>
      </c>
      <c r="R17" s="426" t="s">
        <v>126</v>
      </c>
      <c r="S17" s="427" t="s">
        <v>127</v>
      </c>
      <c r="T17" s="426" t="s">
        <v>126</v>
      </c>
      <c r="U17" s="428" t="s">
        <v>127</v>
      </c>
    </row>
    <row r="18" spans="1:21" ht="12.75">
      <c r="A18" s="429" t="s">
        <v>46</v>
      </c>
      <c r="B18" s="293"/>
      <c r="C18" s="430" t="s">
        <v>128</v>
      </c>
      <c r="D18" s="431">
        <v>0</v>
      </c>
      <c r="E18" s="431">
        <v>0</v>
      </c>
      <c r="F18" s="431">
        <v>0</v>
      </c>
      <c r="G18" s="432">
        <v>0</v>
      </c>
      <c r="H18" s="433">
        <v>0</v>
      </c>
      <c r="I18" s="432">
        <v>0</v>
      </c>
      <c r="J18" s="433">
        <v>0</v>
      </c>
      <c r="K18" s="432">
        <v>0</v>
      </c>
      <c r="L18" s="434">
        <v>0</v>
      </c>
      <c r="M18" s="431">
        <v>0</v>
      </c>
      <c r="N18" s="431">
        <v>0</v>
      </c>
      <c r="O18" s="431">
        <v>0</v>
      </c>
      <c r="P18" s="432">
        <v>0</v>
      </c>
      <c r="Q18" s="433">
        <v>0</v>
      </c>
      <c r="R18" s="432">
        <v>0</v>
      </c>
      <c r="S18" s="433">
        <v>0</v>
      </c>
      <c r="T18" s="432">
        <v>0</v>
      </c>
      <c r="U18" s="435">
        <v>0</v>
      </c>
    </row>
    <row r="19" spans="1:21" ht="12.75">
      <c r="A19" s="436" t="s">
        <v>48</v>
      </c>
      <c r="B19" s="293"/>
      <c r="C19" s="437" t="s">
        <v>129</v>
      </c>
      <c r="D19" s="438">
        <v>0</v>
      </c>
      <c r="E19" s="438">
        <v>0</v>
      </c>
      <c r="F19" s="438">
        <v>0</v>
      </c>
      <c r="G19" s="439">
        <v>0</v>
      </c>
      <c r="H19" s="440">
        <v>0</v>
      </c>
      <c r="I19" s="439">
        <v>0</v>
      </c>
      <c r="J19" s="440">
        <v>0</v>
      </c>
      <c r="K19" s="439">
        <v>0</v>
      </c>
      <c r="L19" s="441">
        <v>0</v>
      </c>
      <c r="M19" s="438">
        <v>0</v>
      </c>
      <c r="N19" s="438">
        <v>0</v>
      </c>
      <c r="O19" s="438">
        <v>0</v>
      </c>
      <c r="P19" s="439">
        <v>0</v>
      </c>
      <c r="Q19" s="440">
        <v>0</v>
      </c>
      <c r="R19" s="439">
        <v>0</v>
      </c>
      <c r="S19" s="440">
        <v>0</v>
      </c>
      <c r="T19" s="439">
        <v>0</v>
      </c>
      <c r="U19" s="442">
        <v>0</v>
      </c>
    </row>
    <row r="20" spans="1:21" ht="12.75">
      <c r="A20" s="436" t="s">
        <v>130</v>
      </c>
      <c r="B20" s="293"/>
      <c r="C20" s="443" t="s">
        <v>131</v>
      </c>
      <c r="D20" s="152"/>
      <c r="E20" s="152"/>
      <c r="F20" s="444"/>
      <c r="G20" s="439">
        <v>0</v>
      </c>
      <c r="H20" s="440">
        <v>0</v>
      </c>
      <c r="I20" s="439">
        <v>0</v>
      </c>
      <c r="J20" s="440">
        <v>0</v>
      </c>
      <c r="K20" s="439">
        <v>0</v>
      </c>
      <c r="L20" s="441">
        <v>0</v>
      </c>
      <c r="M20" s="152"/>
      <c r="N20" s="152"/>
      <c r="O20" s="444"/>
      <c r="P20" s="439">
        <v>0</v>
      </c>
      <c r="Q20" s="440">
        <v>0</v>
      </c>
      <c r="R20" s="439">
        <v>0</v>
      </c>
      <c r="S20" s="440">
        <v>0</v>
      </c>
      <c r="T20" s="439">
        <v>0</v>
      </c>
      <c r="U20" s="442">
        <v>0</v>
      </c>
    </row>
    <row r="21" spans="1:21" ht="12.75">
      <c r="A21" s="436" t="s">
        <v>132</v>
      </c>
      <c r="B21" s="445" t="s">
        <v>51</v>
      </c>
      <c r="C21" s="446" t="s">
        <v>128</v>
      </c>
      <c r="D21" s="447">
        <v>0</v>
      </c>
      <c r="E21" s="447">
        <v>0</v>
      </c>
      <c r="F21" s="447">
        <v>0</v>
      </c>
      <c r="G21" s="448">
        <v>0</v>
      </c>
      <c r="H21" s="449">
        <v>0</v>
      </c>
      <c r="I21" s="448">
        <v>0</v>
      </c>
      <c r="J21" s="449">
        <v>0</v>
      </c>
      <c r="K21" s="448">
        <v>0</v>
      </c>
      <c r="L21" s="450">
        <v>0</v>
      </c>
      <c r="M21" s="447">
        <v>0</v>
      </c>
      <c r="N21" s="447">
        <v>0</v>
      </c>
      <c r="O21" s="447">
        <v>0</v>
      </c>
      <c r="P21" s="448">
        <v>0</v>
      </c>
      <c r="Q21" s="449">
        <v>0</v>
      </c>
      <c r="R21" s="448">
        <v>0</v>
      </c>
      <c r="S21" s="449">
        <v>0</v>
      </c>
      <c r="T21" s="448">
        <v>0</v>
      </c>
      <c r="U21" s="451">
        <v>0</v>
      </c>
    </row>
    <row r="22" spans="1:21" ht="12.75">
      <c r="A22" s="436" t="s">
        <v>52</v>
      </c>
      <c r="B22" s="281"/>
      <c r="C22" s="437" t="s">
        <v>129</v>
      </c>
      <c r="D22" s="438">
        <v>0</v>
      </c>
      <c r="E22" s="438">
        <v>0</v>
      </c>
      <c r="F22" s="438">
        <v>0</v>
      </c>
      <c r="G22" s="439">
        <v>0</v>
      </c>
      <c r="H22" s="440">
        <v>0</v>
      </c>
      <c r="I22" s="439">
        <v>0</v>
      </c>
      <c r="J22" s="440">
        <v>0</v>
      </c>
      <c r="K22" s="439">
        <v>0</v>
      </c>
      <c r="L22" s="441">
        <v>0</v>
      </c>
      <c r="M22" s="438">
        <v>0</v>
      </c>
      <c r="N22" s="438">
        <v>0</v>
      </c>
      <c r="O22" s="438">
        <v>0</v>
      </c>
      <c r="P22" s="439">
        <v>0</v>
      </c>
      <c r="Q22" s="440">
        <v>0</v>
      </c>
      <c r="R22" s="439">
        <v>0</v>
      </c>
      <c r="S22" s="440">
        <v>0</v>
      </c>
      <c r="T22" s="439">
        <v>0</v>
      </c>
      <c r="U22" s="442">
        <v>0</v>
      </c>
    </row>
    <row r="23" spans="1:21" ht="12.75">
      <c r="A23" s="429" t="s">
        <v>53</v>
      </c>
      <c r="B23" s="452"/>
      <c r="C23" s="430" t="s">
        <v>128</v>
      </c>
      <c r="D23" s="431">
        <v>0</v>
      </c>
      <c r="E23" s="431">
        <v>0</v>
      </c>
      <c r="F23" s="431">
        <v>0</v>
      </c>
      <c r="G23" s="432">
        <v>0</v>
      </c>
      <c r="H23" s="433">
        <v>0</v>
      </c>
      <c r="I23" s="432">
        <v>0</v>
      </c>
      <c r="J23" s="433">
        <v>0</v>
      </c>
      <c r="K23" s="432">
        <v>0</v>
      </c>
      <c r="L23" s="434">
        <v>0</v>
      </c>
      <c r="M23" s="431">
        <v>0</v>
      </c>
      <c r="N23" s="431">
        <v>0</v>
      </c>
      <c r="O23" s="431">
        <v>0</v>
      </c>
      <c r="P23" s="432">
        <v>0</v>
      </c>
      <c r="Q23" s="433">
        <v>0</v>
      </c>
      <c r="R23" s="432">
        <v>0</v>
      </c>
      <c r="S23" s="433">
        <v>0</v>
      </c>
      <c r="T23" s="432">
        <v>0</v>
      </c>
      <c r="U23" s="435">
        <v>0</v>
      </c>
    </row>
    <row r="24" spans="1:21" ht="12.75">
      <c r="A24" s="453" t="s">
        <v>133</v>
      </c>
      <c r="B24" s="281"/>
      <c r="C24" s="437" t="s">
        <v>129</v>
      </c>
      <c r="D24" s="438">
        <v>0</v>
      </c>
      <c r="E24" s="438">
        <v>0</v>
      </c>
      <c r="F24" s="438">
        <v>0</v>
      </c>
      <c r="G24" s="439">
        <v>0</v>
      </c>
      <c r="H24" s="440">
        <v>0</v>
      </c>
      <c r="I24" s="439">
        <v>0</v>
      </c>
      <c r="J24" s="440">
        <v>0</v>
      </c>
      <c r="K24" s="439">
        <v>0</v>
      </c>
      <c r="L24" s="441">
        <v>0</v>
      </c>
      <c r="M24" s="438">
        <v>0</v>
      </c>
      <c r="N24" s="438">
        <v>0</v>
      </c>
      <c r="O24" s="438">
        <v>0</v>
      </c>
      <c r="P24" s="439">
        <v>0</v>
      </c>
      <c r="Q24" s="440">
        <v>0</v>
      </c>
      <c r="R24" s="439">
        <v>0</v>
      </c>
      <c r="S24" s="440">
        <v>0</v>
      </c>
      <c r="T24" s="439">
        <v>0</v>
      </c>
      <c r="U24" s="442">
        <v>0</v>
      </c>
    </row>
    <row r="25" spans="1:21" ht="12.75">
      <c r="A25" s="436" t="s">
        <v>134</v>
      </c>
      <c r="B25" s="281"/>
      <c r="C25" s="443" t="s">
        <v>131</v>
      </c>
      <c r="D25" s="152"/>
      <c r="E25" s="152"/>
      <c r="F25" s="444"/>
      <c r="G25" s="439">
        <v>0</v>
      </c>
      <c r="H25" s="440">
        <v>0</v>
      </c>
      <c r="I25" s="439">
        <v>0</v>
      </c>
      <c r="J25" s="440">
        <v>0</v>
      </c>
      <c r="K25" s="439">
        <v>0</v>
      </c>
      <c r="L25" s="441">
        <v>0</v>
      </c>
      <c r="M25" s="152"/>
      <c r="N25" s="152"/>
      <c r="O25" s="444"/>
      <c r="P25" s="439">
        <v>0</v>
      </c>
      <c r="Q25" s="440">
        <v>0</v>
      </c>
      <c r="R25" s="439">
        <v>0</v>
      </c>
      <c r="S25" s="440">
        <v>0</v>
      </c>
      <c r="T25" s="439">
        <v>0</v>
      </c>
      <c r="U25" s="442">
        <v>0</v>
      </c>
    </row>
    <row r="26" spans="1:21" ht="12.75">
      <c r="A26" s="436" t="s">
        <v>135</v>
      </c>
      <c r="B26" s="445" t="s">
        <v>51</v>
      </c>
      <c r="C26" s="446" t="s">
        <v>128</v>
      </c>
      <c r="D26" s="447">
        <v>0</v>
      </c>
      <c r="E26" s="447">
        <v>0</v>
      </c>
      <c r="F26" s="447">
        <v>0</v>
      </c>
      <c r="G26" s="448">
        <v>0</v>
      </c>
      <c r="H26" s="449">
        <v>0</v>
      </c>
      <c r="I26" s="448">
        <v>0</v>
      </c>
      <c r="J26" s="449">
        <v>0</v>
      </c>
      <c r="K26" s="448">
        <v>0</v>
      </c>
      <c r="L26" s="450">
        <v>0</v>
      </c>
      <c r="M26" s="447">
        <v>0</v>
      </c>
      <c r="N26" s="447">
        <v>0</v>
      </c>
      <c r="O26" s="447">
        <v>0</v>
      </c>
      <c r="P26" s="448">
        <v>0</v>
      </c>
      <c r="Q26" s="449">
        <v>0</v>
      </c>
      <c r="R26" s="448">
        <v>0</v>
      </c>
      <c r="S26" s="449">
        <v>0</v>
      </c>
      <c r="T26" s="448">
        <v>0</v>
      </c>
      <c r="U26" s="451">
        <v>0</v>
      </c>
    </row>
    <row r="27" spans="1:21" ht="12.75">
      <c r="A27" s="436" t="s">
        <v>56</v>
      </c>
      <c r="B27" s="316"/>
      <c r="C27" s="437" t="s">
        <v>129</v>
      </c>
      <c r="D27" s="438">
        <v>0</v>
      </c>
      <c r="E27" s="438">
        <v>0</v>
      </c>
      <c r="F27" s="438">
        <v>0</v>
      </c>
      <c r="G27" s="439">
        <v>0</v>
      </c>
      <c r="H27" s="440">
        <v>0</v>
      </c>
      <c r="I27" s="439">
        <v>0</v>
      </c>
      <c r="J27" s="440">
        <v>0</v>
      </c>
      <c r="K27" s="439">
        <v>0</v>
      </c>
      <c r="L27" s="441">
        <v>0</v>
      </c>
      <c r="M27" s="438">
        <v>0</v>
      </c>
      <c r="N27" s="438">
        <v>0</v>
      </c>
      <c r="O27" s="438">
        <v>0</v>
      </c>
      <c r="P27" s="439">
        <v>0</v>
      </c>
      <c r="Q27" s="440">
        <v>0</v>
      </c>
      <c r="R27" s="439">
        <v>0</v>
      </c>
      <c r="S27" s="440">
        <v>0</v>
      </c>
      <c r="T27" s="439">
        <v>0</v>
      </c>
      <c r="U27" s="442">
        <v>0</v>
      </c>
    </row>
    <row r="28" spans="1:21" ht="12.75">
      <c r="A28" s="429" t="s">
        <v>72</v>
      </c>
      <c r="B28" s="293"/>
      <c r="C28" s="430" t="s">
        <v>128</v>
      </c>
      <c r="D28" s="431">
        <v>0</v>
      </c>
      <c r="E28" s="431">
        <v>0</v>
      </c>
      <c r="F28" s="431">
        <v>0</v>
      </c>
      <c r="G28" s="432">
        <v>0</v>
      </c>
      <c r="H28" s="433">
        <v>0</v>
      </c>
      <c r="I28" s="432">
        <v>0</v>
      </c>
      <c r="J28" s="433">
        <v>0</v>
      </c>
      <c r="K28" s="432">
        <v>0</v>
      </c>
      <c r="L28" s="434">
        <v>0</v>
      </c>
      <c r="M28" s="431">
        <v>0</v>
      </c>
      <c r="N28" s="431">
        <v>0</v>
      </c>
      <c r="O28" s="431">
        <v>0</v>
      </c>
      <c r="P28" s="432">
        <v>0</v>
      </c>
      <c r="Q28" s="433">
        <v>0</v>
      </c>
      <c r="R28" s="432">
        <v>0</v>
      </c>
      <c r="S28" s="433">
        <v>0</v>
      </c>
      <c r="T28" s="432">
        <v>0</v>
      </c>
      <c r="U28" s="435">
        <v>0</v>
      </c>
    </row>
    <row r="29" spans="1:21" ht="12.75">
      <c r="A29" s="436" t="s">
        <v>58</v>
      </c>
      <c r="B29" s="293"/>
      <c r="C29" s="437" t="s">
        <v>129</v>
      </c>
      <c r="D29" s="438">
        <v>0</v>
      </c>
      <c r="E29" s="438">
        <v>0</v>
      </c>
      <c r="F29" s="438">
        <v>0</v>
      </c>
      <c r="G29" s="439">
        <v>0</v>
      </c>
      <c r="H29" s="440">
        <v>0</v>
      </c>
      <c r="I29" s="439">
        <v>0</v>
      </c>
      <c r="J29" s="440">
        <v>0</v>
      </c>
      <c r="K29" s="439">
        <v>0</v>
      </c>
      <c r="L29" s="441">
        <v>0</v>
      </c>
      <c r="M29" s="438">
        <v>0</v>
      </c>
      <c r="N29" s="438">
        <v>0</v>
      </c>
      <c r="O29" s="438">
        <v>0</v>
      </c>
      <c r="P29" s="439">
        <v>0</v>
      </c>
      <c r="Q29" s="440">
        <v>0</v>
      </c>
      <c r="R29" s="439">
        <v>0</v>
      </c>
      <c r="S29" s="440">
        <v>0</v>
      </c>
      <c r="T29" s="439">
        <v>0</v>
      </c>
      <c r="U29" s="442">
        <v>0</v>
      </c>
    </row>
    <row r="30" spans="1:21" ht="12.75">
      <c r="A30" s="436"/>
      <c r="B30" s="293"/>
      <c r="C30" s="443" t="s">
        <v>131</v>
      </c>
      <c r="D30" s="152"/>
      <c r="E30" s="152"/>
      <c r="F30" s="444"/>
      <c r="G30" s="439">
        <v>0</v>
      </c>
      <c r="H30" s="440">
        <v>0</v>
      </c>
      <c r="I30" s="439">
        <v>0</v>
      </c>
      <c r="J30" s="440">
        <v>0</v>
      </c>
      <c r="K30" s="439">
        <v>0</v>
      </c>
      <c r="L30" s="441">
        <v>0</v>
      </c>
      <c r="M30" s="152"/>
      <c r="N30" s="152"/>
      <c r="O30" s="444"/>
      <c r="P30" s="439">
        <v>0</v>
      </c>
      <c r="Q30" s="440">
        <v>0</v>
      </c>
      <c r="R30" s="439">
        <v>0</v>
      </c>
      <c r="S30" s="440">
        <v>0</v>
      </c>
      <c r="T30" s="439">
        <v>0</v>
      </c>
      <c r="U30" s="442">
        <v>0</v>
      </c>
    </row>
    <row r="31" spans="1:21" ht="12.75">
      <c r="A31" s="436"/>
      <c r="B31" s="445" t="s">
        <v>51</v>
      </c>
      <c r="C31" s="446" t="s">
        <v>128</v>
      </c>
      <c r="D31" s="447">
        <v>0</v>
      </c>
      <c r="E31" s="447">
        <v>0</v>
      </c>
      <c r="F31" s="447">
        <v>0</v>
      </c>
      <c r="G31" s="448">
        <v>0</v>
      </c>
      <c r="H31" s="449">
        <v>0</v>
      </c>
      <c r="I31" s="448">
        <v>0</v>
      </c>
      <c r="J31" s="449">
        <v>0</v>
      </c>
      <c r="K31" s="448">
        <v>0</v>
      </c>
      <c r="L31" s="450">
        <v>0</v>
      </c>
      <c r="M31" s="447">
        <v>0</v>
      </c>
      <c r="N31" s="447">
        <v>0</v>
      </c>
      <c r="O31" s="447">
        <v>0</v>
      </c>
      <c r="P31" s="448">
        <v>0</v>
      </c>
      <c r="Q31" s="449">
        <v>0</v>
      </c>
      <c r="R31" s="448">
        <v>0</v>
      </c>
      <c r="S31" s="449">
        <v>0</v>
      </c>
      <c r="T31" s="448">
        <v>0</v>
      </c>
      <c r="U31" s="451">
        <v>0</v>
      </c>
    </row>
    <row r="32" spans="1:21" ht="12.75">
      <c r="A32" s="436"/>
      <c r="B32" s="281"/>
      <c r="C32" s="437" t="s">
        <v>129</v>
      </c>
      <c r="D32" s="438">
        <v>0</v>
      </c>
      <c r="E32" s="438">
        <v>0</v>
      </c>
      <c r="F32" s="438">
        <v>0</v>
      </c>
      <c r="G32" s="439">
        <v>0</v>
      </c>
      <c r="H32" s="440">
        <v>0</v>
      </c>
      <c r="I32" s="439">
        <v>0</v>
      </c>
      <c r="J32" s="440">
        <v>0</v>
      </c>
      <c r="K32" s="439">
        <v>0</v>
      </c>
      <c r="L32" s="441">
        <v>0</v>
      </c>
      <c r="M32" s="438">
        <v>0</v>
      </c>
      <c r="N32" s="438">
        <v>0</v>
      </c>
      <c r="O32" s="438">
        <v>0</v>
      </c>
      <c r="P32" s="439">
        <v>0</v>
      </c>
      <c r="Q32" s="440">
        <v>0</v>
      </c>
      <c r="R32" s="439">
        <v>0</v>
      </c>
      <c r="S32" s="440">
        <v>0</v>
      </c>
      <c r="T32" s="439">
        <v>0</v>
      </c>
      <c r="U32" s="442">
        <v>0</v>
      </c>
    </row>
    <row r="33" spans="1:21" ht="12.75">
      <c r="A33" s="429" t="s">
        <v>59</v>
      </c>
      <c r="B33" s="452"/>
      <c r="C33" s="430" t="s">
        <v>128</v>
      </c>
      <c r="D33" s="431">
        <v>0</v>
      </c>
      <c r="E33" s="431">
        <v>0</v>
      </c>
      <c r="F33" s="431">
        <v>0</v>
      </c>
      <c r="G33" s="432">
        <v>0</v>
      </c>
      <c r="H33" s="433">
        <v>0</v>
      </c>
      <c r="I33" s="432">
        <v>0</v>
      </c>
      <c r="J33" s="433">
        <v>0</v>
      </c>
      <c r="K33" s="432">
        <v>0</v>
      </c>
      <c r="L33" s="434">
        <v>0</v>
      </c>
      <c r="M33" s="431">
        <v>0</v>
      </c>
      <c r="N33" s="431">
        <v>0</v>
      </c>
      <c r="O33" s="431">
        <v>0</v>
      </c>
      <c r="P33" s="432">
        <v>0</v>
      </c>
      <c r="Q33" s="433">
        <v>0</v>
      </c>
      <c r="R33" s="432">
        <v>0</v>
      </c>
      <c r="S33" s="433">
        <v>0</v>
      </c>
      <c r="T33" s="432">
        <v>0</v>
      </c>
      <c r="U33" s="435">
        <v>0</v>
      </c>
    </row>
    <row r="34" spans="1:21" ht="12.75">
      <c r="A34" s="417"/>
      <c r="B34" s="281"/>
      <c r="C34" s="437" t="s">
        <v>129</v>
      </c>
      <c r="D34" s="438">
        <v>0</v>
      </c>
      <c r="E34" s="438">
        <v>0</v>
      </c>
      <c r="F34" s="438">
        <v>0</v>
      </c>
      <c r="G34" s="439">
        <v>0</v>
      </c>
      <c r="H34" s="440">
        <v>0</v>
      </c>
      <c r="I34" s="439">
        <v>0</v>
      </c>
      <c r="J34" s="440">
        <v>0</v>
      </c>
      <c r="K34" s="439">
        <v>0</v>
      </c>
      <c r="L34" s="441">
        <v>0</v>
      </c>
      <c r="M34" s="438">
        <v>0</v>
      </c>
      <c r="N34" s="438">
        <v>0</v>
      </c>
      <c r="O34" s="438">
        <v>0</v>
      </c>
      <c r="P34" s="439">
        <v>0</v>
      </c>
      <c r="Q34" s="440">
        <v>0</v>
      </c>
      <c r="R34" s="439">
        <v>0</v>
      </c>
      <c r="S34" s="440">
        <v>0</v>
      </c>
      <c r="T34" s="439">
        <v>0</v>
      </c>
      <c r="U34" s="442">
        <v>0</v>
      </c>
    </row>
    <row r="35" spans="1:21" ht="12.75">
      <c r="A35" s="417"/>
      <c r="B35" s="281"/>
      <c r="C35" s="443" t="s">
        <v>131</v>
      </c>
      <c r="D35" s="152"/>
      <c r="E35" s="152"/>
      <c r="F35" s="444"/>
      <c r="G35" s="439">
        <v>0</v>
      </c>
      <c r="H35" s="440">
        <v>0</v>
      </c>
      <c r="I35" s="439">
        <v>0</v>
      </c>
      <c r="J35" s="440">
        <v>0</v>
      </c>
      <c r="K35" s="439">
        <v>0</v>
      </c>
      <c r="L35" s="441">
        <v>0</v>
      </c>
      <c r="M35" s="152"/>
      <c r="N35" s="152"/>
      <c r="O35" s="444"/>
      <c r="P35" s="439">
        <v>0</v>
      </c>
      <c r="Q35" s="440">
        <v>0</v>
      </c>
      <c r="R35" s="439">
        <v>0</v>
      </c>
      <c r="S35" s="440">
        <v>0</v>
      </c>
      <c r="T35" s="439">
        <v>0</v>
      </c>
      <c r="U35" s="442">
        <v>0</v>
      </c>
    </row>
    <row r="36" spans="1:21" ht="12.75">
      <c r="A36" s="417"/>
      <c r="B36" s="445" t="s">
        <v>51</v>
      </c>
      <c r="C36" s="446" t="s">
        <v>128</v>
      </c>
      <c r="D36" s="447">
        <v>0</v>
      </c>
      <c r="E36" s="447">
        <v>0</v>
      </c>
      <c r="F36" s="447">
        <v>0</v>
      </c>
      <c r="G36" s="448">
        <v>0</v>
      </c>
      <c r="H36" s="449">
        <v>0</v>
      </c>
      <c r="I36" s="448">
        <v>0</v>
      </c>
      <c r="J36" s="449">
        <v>0</v>
      </c>
      <c r="K36" s="448">
        <v>0</v>
      </c>
      <c r="L36" s="450">
        <v>0</v>
      </c>
      <c r="M36" s="447">
        <v>0</v>
      </c>
      <c r="N36" s="447">
        <v>0</v>
      </c>
      <c r="O36" s="447">
        <v>0</v>
      </c>
      <c r="P36" s="448">
        <v>0</v>
      </c>
      <c r="Q36" s="449">
        <v>0</v>
      </c>
      <c r="R36" s="448">
        <v>0</v>
      </c>
      <c r="S36" s="449">
        <v>0</v>
      </c>
      <c r="T36" s="448">
        <v>0</v>
      </c>
      <c r="U36" s="451">
        <v>0</v>
      </c>
    </row>
    <row r="37" spans="1:21" ht="12.75">
      <c r="A37" s="417"/>
      <c r="B37" s="316"/>
      <c r="C37" s="437" t="s">
        <v>129</v>
      </c>
      <c r="D37" s="438">
        <v>0</v>
      </c>
      <c r="E37" s="438">
        <v>0</v>
      </c>
      <c r="F37" s="438">
        <v>0</v>
      </c>
      <c r="G37" s="439">
        <v>0</v>
      </c>
      <c r="H37" s="440">
        <v>0</v>
      </c>
      <c r="I37" s="439">
        <v>0</v>
      </c>
      <c r="J37" s="440">
        <v>0</v>
      </c>
      <c r="K37" s="439">
        <v>0</v>
      </c>
      <c r="L37" s="441">
        <v>0</v>
      </c>
      <c r="M37" s="438">
        <v>0</v>
      </c>
      <c r="N37" s="438">
        <v>0</v>
      </c>
      <c r="O37" s="438">
        <v>0</v>
      </c>
      <c r="P37" s="439">
        <v>0</v>
      </c>
      <c r="Q37" s="440">
        <v>0</v>
      </c>
      <c r="R37" s="439">
        <v>0</v>
      </c>
      <c r="S37" s="440">
        <v>0</v>
      </c>
      <c r="T37" s="439">
        <v>0</v>
      </c>
      <c r="U37" s="442">
        <v>0</v>
      </c>
    </row>
    <row r="38" spans="1:21" ht="12.75">
      <c r="A38" s="429" t="s">
        <v>60</v>
      </c>
      <c r="B38" s="293"/>
      <c r="C38" s="430" t="s">
        <v>128</v>
      </c>
      <c r="D38" s="431">
        <v>0</v>
      </c>
      <c r="E38" s="431">
        <v>0</v>
      </c>
      <c r="F38" s="431">
        <v>0</v>
      </c>
      <c r="G38" s="432">
        <v>0</v>
      </c>
      <c r="H38" s="433">
        <v>0</v>
      </c>
      <c r="I38" s="432">
        <v>0</v>
      </c>
      <c r="J38" s="433">
        <v>0</v>
      </c>
      <c r="K38" s="432">
        <v>0</v>
      </c>
      <c r="L38" s="434">
        <v>0</v>
      </c>
      <c r="M38" s="431">
        <v>0</v>
      </c>
      <c r="N38" s="431">
        <v>0</v>
      </c>
      <c r="O38" s="431">
        <v>0</v>
      </c>
      <c r="P38" s="432">
        <v>0</v>
      </c>
      <c r="Q38" s="433">
        <v>0</v>
      </c>
      <c r="R38" s="432">
        <v>0</v>
      </c>
      <c r="S38" s="433">
        <v>0</v>
      </c>
      <c r="T38" s="432">
        <v>0</v>
      </c>
      <c r="U38" s="435">
        <v>0</v>
      </c>
    </row>
    <row r="39" spans="1:21" ht="12.75">
      <c r="A39" s="417"/>
      <c r="B39" s="293"/>
      <c r="C39" s="437" t="s">
        <v>129</v>
      </c>
      <c r="D39" s="438">
        <v>0</v>
      </c>
      <c r="E39" s="438">
        <v>0</v>
      </c>
      <c r="F39" s="438">
        <v>0</v>
      </c>
      <c r="G39" s="439">
        <v>0</v>
      </c>
      <c r="H39" s="440">
        <v>0</v>
      </c>
      <c r="I39" s="439">
        <v>0</v>
      </c>
      <c r="J39" s="440">
        <v>0</v>
      </c>
      <c r="K39" s="439">
        <v>0</v>
      </c>
      <c r="L39" s="441">
        <v>0</v>
      </c>
      <c r="M39" s="438">
        <v>0</v>
      </c>
      <c r="N39" s="438">
        <v>0</v>
      </c>
      <c r="O39" s="438">
        <v>0</v>
      </c>
      <c r="P39" s="439">
        <v>0</v>
      </c>
      <c r="Q39" s="440">
        <v>0</v>
      </c>
      <c r="R39" s="439">
        <v>0</v>
      </c>
      <c r="S39" s="440">
        <v>0</v>
      </c>
      <c r="T39" s="439">
        <v>0</v>
      </c>
      <c r="U39" s="442">
        <v>0</v>
      </c>
    </row>
    <row r="40" spans="1:21" ht="12.75">
      <c r="A40" s="417"/>
      <c r="B40" s="293"/>
      <c r="C40" s="443" t="s">
        <v>131</v>
      </c>
      <c r="D40" s="149"/>
      <c r="E40" s="149"/>
      <c r="F40" s="454"/>
      <c r="G40" s="439">
        <v>0</v>
      </c>
      <c r="H40" s="440">
        <v>0</v>
      </c>
      <c r="I40" s="439">
        <v>0</v>
      </c>
      <c r="J40" s="440">
        <v>0</v>
      </c>
      <c r="K40" s="439">
        <v>0</v>
      </c>
      <c r="L40" s="441">
        <v>0</v>
      </c>
      <c r="M40" s="149"/>
      <c r="N40" s="149"/>
      <c r="O40" s="454"/>
      <c r="P40" s="439">
        <v>0</v>
      </c>
      <c r="Q40" s="440">
        <v>0</v>
      </c>
      <c r="R40" s="439">
        <v>0</v>
      </c>
      <c r="S40" s="440">
        <v>0</v>
      </c>
      <c r="T40" s="439">
        <v>0</v>
      </c>
      <c r="U40" s="442">
        <v>0</v>
      </c>
    </row>
    <row r="41" spans="1:21" ht="12.75">
      <c r="A41" s="417"/>
      <c r="B41" s="445" t="s">
        <v>51</v>
      </c>
      <c r="C41" s="446" t="s">
        <v>128</v>
      </c>
      <c r="D41" s="447">
        <v>0</v>
      </c>
      <c r="E41" s="447">
        <v>0</v>
      </c>
      <c r="F41" s="447">
        <v>0</v>
      </c>
      <c r="G41" s="448">
        <v>0</v>
      </c>
      <c r="H41" s="449">
        <v>0</v>
      </c>
      <c r="I41" s="448">
        <v>0</v>
      </c>
      <c r="J41" s="449">
        <v>0</v>
      </c>
      <c r="K41" s="448">
        <v>0</v>
      </c>
      <c r="L41" s="450">
        <v>0</v>
      </c>
      <c r="M41" s="447">
        <v>0</v>
      </c>
      <c r="N41" s="447">
        <v>0</v>
      </c>
      <c r="O41" s="447">
        <v>0</v>
      </c>
      <c r="P41" s="448">
        <v>0</v>
      </c>
      <c r="Q41" s="449">
        <v>0</v>
      </c>
      <c r="R41" s="448">
        <v>0</v>
      </c>
      <c r="S41" s="449">
        <v>0</v>
      </c>
      <c r="T41" s="448">
        <v>0</v>
      </c>
      <c r="U41" s="451">
        <v>0</v>
      </c>
    </row>
    <row r="42" spans="1:21" ht="13.5" thickBot="1">
      <c r="A42" s="417"/>
      <c r="B42" s="281"/>
      <c r="C42" s="437" t="s">
        <v>129</v>
      </c>
      <c r="D42" s="438">
        <v>0</v>
      </c>
      <c r="E42" s="438">
        <v>0</v>
      </c>
      <c r="F42" s="438">
        <v>0</v>
      </c>
      <c r="G42" s="439">
        <v>0</v>
      </c>
      <c r="H42" s="440">
        <v>0</v>
      </c>
      <c r="I42" s="439">
        <v>0</v>
      </c>
      <c r="J42" s="440">
        <v>0</v>
      </c>
      <c r="K42" s="439">
        <v>0</v>
      </c>
      <c r="L42" s="441">
        <v>0</v>
      </c>
      <c r="M42" s="438">
        <v>0</v>
      </c>
      <c r="N42" s="438">
        <v>0</v>
      </c>
      <c r="O42" s="438">
        <v>0</v>
      </c>
      <c r="P42" s="439">
        <v>0</v>
      </c>
      <c r="Q42" s="440">
        <v>0</v>
      </c>
      <c r="R42" s="439">
        <v>0</v>
      </c>
      <c r="S42" s="440">
        <v>0</v>
      </c>
      <c r="T42" s="439">
        <v>0</v>
      </c>
      <c r="U42" s="442">
        <v>0</v>
      </c>
    </row>
    <row r="43" spans="1:21" ht="12.75">
      <c r="A43" s="455" t="s">
        <v>63</v>
      </c>
      <c r="B43" s="298"/>
      <c r="C43" s="456" t="s">
        <v>128</v>
      </c>
      <c r="D43" s="174">
        <f aca="true" t="shared" si="0" ref="D43:F44">D18+D23+D28+D33+D38</f>
        <v>0</v>
      </c>
      <c r="E43" s="174">
        <f t="shared" si="0"/>
        <v>0</v>
      </c>
      <c r="F43" s="174">
        <f t="shared" si="0"/>
        <v>0</v>
      </c>
      <c r="G43" s="457">
        <f aca="true" t="shared" si="1" ref="G43:L47">G18+G23+G28+G33+G38</f>
        <v>0</v>
      </c>
      <c r="H43" s="458">
        <f t="shared" si="1"/>
        <v>0</v>
      </c>
      <c r="I43" s="457">
        <f t="shared" si="1"/>
        <v>0</v>
      </c>
      <c r="J43" s="458">
        <f t="shared" si="1"/>
        <v>0</v>
      </c>
      <c r="K43" s="457">
        <f t="shared" si="1"/>
        <v>0</v>
      </c>
      <c r="L43" s="459">
        <f t="shared" si="1"/>
        <v>0</v>
      </c>
      <c r="M43" s="174">
        <f aca="true" t="shared" si="2" ref="M43:O44">M18+M23+M28+M33+M38</f>
        <v>0</v>
      </c>
      <c r="N43" s="174">
        <f t="shared" si="2"/>
        <v>0</v>
      </c>
      <c r="O43" s="174">
        <f t="shared" si="2"/>
        <v>0</v>
      </c>
      <c r="P43" s="457">
        <f aca="true" t="shared" si="3" ref="P43:U47">P18+P23+P28+P33+P38</f>
        <v>0</v>
      </c>
      <c r="Q43" s="458">
        <f t="shared" si="3"/>
        <v>0</v>
      </c>
      <c r="R43" s="457">
        <f t="shared" si="3"/>
        <v>0</v>
      </c>
      <c r="S43" s="458">
        <f t="shared" si="3"/>
        <v>0</v>
      </c>
      <c r="T43" s="457">
        <f t="shared" si="3"/>
        <v>0</v>
      </c>
      <c r="U43" s="460">
        <f t="shared" si="3"/>
        <v>0</v>
      </c>
    </row>
    <row r="44" spans="1:21" ht="12.75">
      <c r="A44" s="461"/>
      <c r="B44" s="293"/>
      <c r="C44" s="437" t="s">
        <v>129</v>
      </c>
      <c r="D44" s="112">
        <f t="shared" si="0"/>
        <v>0</v>
      </c>
      <c r="E44" s="462">
        <f t="shared" si="0"/>
        <v>0</v>
      </c>
      <c r="F44" s="112">
        <f t="shared" si="0"/>
        <v>0</v>
      </c>
      <c r="G44" s="118">
        <f t="shared" si="1"/>
        <v>0</v>
      </c>
      <c r="H44" s="463">
        <f t="shared" si="1"/>
        <v>0</v>
      </c>
      <c r="I44" s="118">
        <f t="shared" si="1"/>
        <v>0</v>
      </c>
      <c r="J44" s="463">
        <f t="shared" si="1"/>
        <v>0</v>
      </c>
      <c r="K44" s="118">
        <f t="shared" si="1"/>
        <v>0</v>
      </c>
      <c r="L44" s="464">
        <f t="shared" si="1"/>
        <v>0</v>
      </c>
      <c r="M44" s="112">
        <f t="shared" si="2"/>
        <v>0</v>
      </c>
      <c r="N44" s="462">
        <f t="shared" si="2"/>
        <v>0</v>
      </c>
      <c r="O44" s="112">
        <f t="shared" si="2"/>
        <v>0</v>
      </c>
      <c r="P44" s="118">
        <f t="shared" si="3"/>
        <v>0</v>
      </c>
      <c r="Q44" s="463">
        <f t="shared" si="3"/>
        <v>0</v>
      </c>
      <c r="R44" s="118">
        <f t="shared" si="3"/>
        <v>0</v>
      </c>
      <c r="S44" s="463">
        <f t="shared" si="3"/>
        <v>0</v>
      </c>
      <c r="T44" s="118">
        <f t="shared" si="3"/>
        <v>0</v>
      </c>
      <c r="U44" s="465">
        <f t="shared" si="3"/>
        <v>0</v>
      </c>
    </row>
    <row r="45" spans="1:21" ht="12.75">
      <c r="A45" s="461"/>
      <c r="B45" s="293"/>
      <c r="C45" s="443" t="s">
        <v>131</v>
      </c>
      <c r="D45" s="149"/>
      <c r="E45" s="444"/>
      <c r="F45" s="151"/>
      <c r="G45" s="178">
        <f t="shared" si="1"/>
        <v>0</v>
      </c>
      <c r="H45" s="466">
        <f t="shared" si="1"/>
        <v>0</v>
      </c>
      <c r="I45" s="178">
        <f t="shared" si="1"/>
        <v>0</v>
      </c>
      <c r="J45" s="466">
        <f t="shared" si="1"/>
        <v>0</v>
      </c>
      <c r="K45" s="178">
        <f t="shared" si="1"/>
        <v>0</v>
      </c>
      <c r="L45" s="467">
        <f t="shared" si="1"/>
        <v>0</v>
      </c>
      <c r="M45" s="149"/>
      <c r="N45" s="444"/>
      <c r="O45" s="151"/>
      <c r="P45" s="178">
        <f t="shared" si="3"/>
        <v>0</v>
      </c>
      <c r="Q45" s="466">
        <f t="shared" si="3"/>
        <v>0</v>
      </c>
      <c r="R45" s="178">
        <f t="shared" si="3"/>
        <v>0</v>
      </c>
      <c r="S45" s="466">
        <f t="shared" si="3"/>
        <v>0</v>
      </c>
      <c r="T45" s="178">
        <f t="shared" si="3"/>
        <v>0</v>
      </c>
      <c r="U45" s="468">
        <f t="shared" si="3"/>
        <v>0</v>
      </c>
    </row>
    <row r="46" spans="1:21" ht="12.75">
      <c r="A46" s="461"/>
      <c r="B46" s="445" t="s">
        <v>51</v>
      </c>
      <c r="C46" s="446" t="s">
        <v>128</v>
      </c>
      <c r="D46" s="126">
        <f aca="true" t="shared" si="4" ref="D46:F47">D21+D26+D31+D36+D41</f>
        <v>0</v>
      </c>
      <c r="E46" s="126">
        <f t="shared" si="4"/>
        <v>0</v>
      </c>
      <c r="F46" s="126">
        <f t="shared" si="4"/>
        <v>0</v>
      </c>
      <c r="G46" s="118">
        <f t="shared" si="1"/>
        <v>0</v>
      </c>
      <c r="H46" s="463">
        <f t="shared" si="1"/>
        <v>0</v>
      </c>
      <c r="I46" s="118">
        <f t="shared" si="1"/>
        <v>0</v>
      </c>
      <c r="J46" s="463">
        <f t="shared" si="1"/>
        <v>0</v>
      </c>
      <c r="K46" s="118">
        <f t="shared" si="1"/>
        <v>0</v>
      </c>
      <c r="L46" s="464">
        <f t="shared" si="1"/>
        <v>0</v>
      </c>
      <c r="M46" s="126">
        <f aca="true" t="shared" si="5" ref="M46:O47">M21+M26+M31+M36+M41</f>
        <v>0</v>
      </c>
      <c r="N46" s="126">
        <f t="shared" si="5"/>
        <v>0</v>
      </c>
      <c r="O46" s="126">
        <f t="shared" si="5"/>
        <v>0</v>
      </c>
      <c r="P46" s="118">
        <f t="shared" si="3"/>
        <v>0</v>
      </c>
      <c r="Q46" s="463">
        <f t="shared" si="3"/>
        <v>0</v>
      </c>
      <c r="R46" s="118">
        <f t="shared" si="3"/>
        <v>0</v>
      </c>
      <c r="S46" s="463">
        <f t="shared" si="3"/>
        <v>0</v>
      </c>
      <c r="T46" s="118">
        <f t="shared" si="3"/>
        <v>0</v>
      </c>
      <c r="U46" s="465">
        <f t="shared" si="3"/>
        <v>0</v>
      </c>
    </row>
    <row r="47" spans="1:21" ht="12.75">
      <c r="A47" s="461"/>
      <c r="B47" s="281"/>
      <c r="C47" s="437" t="s">
        <v>129</v>
      </c>
      <c r="D47" s="112">
        <f t="shared" si="4"/>
        <v>0</v>
      </c>
      <c r="E47" s="469">
        <f t="shared" si="4"/>
        <v>0</v>
      </c>
      <c r="F47" s="112">
        <f t="shared" si="4"/>
        <v>0</v>
      </c>
      <c r="G47" s="180">
        <f t="shared" si="1"/>
        <v>0</v>
      </c>
      <c r="H47" s="470">
        <f t="shared" si="1"/>
        <v>0</v>
      </c>
      <c r="I47" s="180">
        <f t="shared" si="1"/>
        <v>0</v>
      </c>
      <c r="J47" s="470">
        <f t="shared" si="1"/>
        <v>0</v>
      </c>
      <c r="K47" s="180">
        <f t="shared" si="1"/>
        <v>0</v>
      </c>
      <c r="L47" s="471">
        <f t="shared" si="1"/>
        <v>0</v>
      </c>
      <c r="M47" s="112">
        <f t="shared" si="5"/>
        <v>0</v>
      </c>
      <c r="N47" s="469">
        <f t="shared" si="5"/>
        <v>0</v>
      </c>
      <c r="O47" s="112">
        <f t="shared" si="5"/>
        <v>0</v>
      </c>
      <c r="P47" s="180">
        <f t="shared" si="3"/>
        <v>0</v>
      </c>
      <c r="Q47" s="470">
        <f t="shared" si="3"/>
        <v>0</v>
      </c>
      <c r="R47" s="180">
        <f t="shared" si="3"/>
        <v>0</v>
      </c>
      <c r="S47" s="470">
        <f t="shared" si="3"/>
        <v>0</v>
      </c>
      <c r="T47" s="180">
        <f t="shared" si="3"/>
        <v>0</v>
      </c>
      <c r="U47" s="472">
        <f t="shared" si="3"/>
        <v>0</v>
      </c>
    </row>
    <row r="48" spans="1:21" ht="13.5" thickBot="1">
      <c r="A48" s="473"/>
      <c r="B48" s="474"/>
      <c r="C48" s="475" t="s">
        <v>101</v>
      </c>
      <c r="D48" s="476">
        <f>D43+D44+D46+D47</f>
        <v>0</v>
      </c>
      <c r="E48" s="476">
        <f>E43+E44+E46+E47</f>
        <v>0</v>
      </c>
      <c r="F48" s="476">
        <f>F43+F44+F46+F47</f>
        <v>0</v>
      </c>
      <c r="G48" s="477">
        <f aca="true" t="shared" si="6" ref="G48:L48">G43+G44+G45+G46+G47</f>
        <v>0</v>
      </c>
      <c r="H48" s="478">
        <f t="shared" si="6"/>
        <v>0</v>
      </c>
      <c r="I48" s="477">
        <f t="shared" si="6"/>
        <v>0</v>
      </c>
      <c r="J48" s="478">
        <f t="shared" si="6"/>
        <v>0</v>
      </c>
      <c r="K48" s="477">
        <f t="shared" si="6"/>
        <v>0</v>
      </c>
      <c r="L48" s="478">
        <f t="shared" si="6"/>
        <v>0</v>
      </c>
      <c r="M48" s="476">
        <f>M43+M44+M46+M47</f>
        <v>0</v>
      </c>
      <c r="N48" s="476">
        <f>N43+N44+N46+N47</f>
        <v>0</v>
      </c>
      <c r="O48" s="476">
        <f>O43+O44+O46+O47</f>
        <v>0</v>
      </c>
      <c r="P48" s="477">
        <f aca="true" t="shared" si="7" ref="P48:U48">P43+P44+P45+P46+P47</f>
        <v>0</v>
      </c>
      <c r="Q48" s="478">
        <f t="shared" si="7"/>
        <v>0</v>
      </c>
      <c r="R48" s="477">
        <f t="shared" si="7"/>
        <v>0</v>
      </c>
      <c r="S48" s="478">
        <f t="shared" si="7"/>
        <v>0</v>
      </c>
      <c r="T48" s="477">
        <f t="shared" si="7"/>
        <v>0</v>
      </c>
      <c r="U48" s="479">
        <f t="shared" si="7"/>
        <v>0</v>
      </c>
    </row>
  </sheetData>
  <sheetProtection/>
  <conditionalFormatting sqref="M18:O19 M21:O24 M26:O29 M31:O34 M36:O39 M41:O42 P18:U42">
    <cfRule type="cellIs" priority="1" dxfId="0" operator="lessThan" stopIfTrue="1">
      <formula>0</formula>
    </cfRule>
    <cfRule type="cellIs" priority="2" dxfId="0" operator="notEqual" stopIfTrue="1">
      <formula>ROUND(M18,2)</formula>
    </cfRule>
    <cfRule type="expression" priority="3" dxfId="0" stopIfTrue="1">
      <formula>M18&gt;D18</formula>
    </cfRule>
  </conditionalFormatting>
  <conditionalFormatting sqref="D18:F19 D21:F22 G18:L22">
    <cfRule type="cellIs" priority="4" dxfId="0" operator="lessThan" stopIfTrue="1">
      <formula>0</formula>
    </cfRule>
    <cfRule type="cellIs" priority="5" dxfId="0" operator="notEqual" stopIfTrue="1">
      <formula>ROUND(D18,2)</formula>
    </cfRule>
    <cfRule type="expression" priority="6" dxfId="0" stopIfTrue="1">
      <formula>D$92&lt;&gt;""</formula>
    </cfRule>
  </conditionalFormatting>
  <conditionalFormatting sqref="D23:F24 D26:F27 G23:L27">
    <cfRule type="cellIs" priority="7" dxfId="0" operator="lessThan" stopIfTrue="1">
      <formula>0</formula>
    </cfRule>
    <cfRule type="cellIs" priority="8" dxfId="0" operator="notEqual" stopIfTrue="1">
      <formula>ROUND(D23,2)</formula>
    </cfRule>
    <cfRule type="expression" priority="9" dxfId="0" stopIfTrue="1">
      <formula>D$93&lt;&gt;""</formula>
    </cfRule>
  </conditionalFormatting>
  <conditionalFormatting sqref="D28:F29 D31:F32 G28:L32">
    <cfRule type="cellIs" priority="10" dxfId="0" operator="lessThan" stopIfTrue="1">
      <formula>0</formula>
    </cfRule>
    <cfRule type="cellIs" priority="11" dxfId="0" operator="notEqual" stopIfTrue="1">
      <formula>ROUND(D28,2)</formula>
    </cfRule>
    <cfRule type="expression" priority="12" dxfId="0" stopIfTrue="1">
      <formula>D$94&lt;&gt;""</formula>
    </cfRule>
  </conditionalFormatting>
  <conditionalFormatting sqref="D33:F34 D36:F37 G33:L37">
    <cfRule type="cellIs" priority="13" dxfId="0" operator="lessThan" stopIfTrue="1">
      <formula>0</formula>
    </cfRule>
    <cfRule type="cellIs" priority="14" dxfId="0" operator="notEqual" stopIfTrue="1">
      <formula>ROUND(D33,2)</formula>
    </cfRule>
    <cfRule type="expression" priority="15" dxfId="0" stopIfTrue="1">
      <formula>D$95&lt;&gt;""</formula>
    </cfRule>
  </conditionalFormatting>
  <conditionalFormatting sqref="D38:F39 D41:F42 G38:L42">
    <cfRule type="cellIs" priority="16" dxfId="0" operator="lessThan" stopIfTrue="1">
      <formula>0</formula>
    </cfRule>
    <cfRule type="cellIs" priority="17" dxfId="0" operator="notEqual" stopIfTrue="1">
      <formula>ROUND(D38,2)</formula>
    </cfRule>
    <cfRule type="expression" priority="18" dxfId="0" stopIfTrue="1">
      <formula>D$96&lt;&gt;""</formula>
    </cfRule>
  </conditionalFormatting>
  <conditionalFormatting sqref="D43:G48 I43:I48 K43:K48 M43:P48 R43:R48 T43:T48">
    <cfRule type="cellIs" priority="19" dxfId="0" operator="notEqual" stopIfTrue="1">
      <formula>TRUNC(D43)</formula>
    </cfRule>
    <cfRule type="expression" priority="20" dxfId="0" stopIfTrue="1">
      <formula>D101&lt;&gt;""</formula>
    </cfRule>
    <cfRule type="cellIs" priority="21" dxfId="0" operator="lessThan" stopIfTrue="1">
      <formula>0</formula>
    </cfRule>
  </conditionalFormatting>
  <conditionalFormatting sqref="H43:H48 J43:J48 L43:L48 Q43:Q48 S43:S48 U43:U48">
    <cfRule type="cellIs" priority="22" dxfId="0" operator="notEqual" stopIfTrue="1">
      <formula>ROUND(H43,2)</formula>
    </cfRule>
    <cfRule type="expression" priority="23" dxfId="0" stopIfTrue="1">
      <formula>H101&lt;&gt;""</formula>
    </cfRule>
    <cfRule type="cellIs" priority="24" dxfId="0" operator="lessThan" stopIfTrue="1">
      <formula>0</formula>
    </cfRule>
  </conditionalFormatting>
  <printOptions/>
  <pageMargins left="0.3937007874015748" right="0.2362204724409449" top="0.5905511811023623" bottom="0.2755905511811024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CLARKJO</dc:creator>
  <cp:keywords/>
  <dc:description/>
  <cp:lastModifiedBy>efrlibyd</cp:lastModifiedBy>
  <cp:lastPrinted>2002-09-09T16:02:57Z</cp:lastPrinted>
  <dcterms:created xsi:type="dcterms:W3CDTF">2002-09-09T14:36:13Z</dcterms:created>
  <dcterms:modified xsi:type="dcterms:W3CDTF">2012-05-11T13:11:05Z</dcterms:modified>
  <cp:category/>
  <cp:version/>
  <cp:contentType/>
  <cp:contentStatus/>
</cp:coreProperties>
</file>