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70" yWindow="-225" windowWidth="15480" windowHeight="4020" tabRatio="914"/>
  </bookViews>
  <sheets>
    <sheet name="Contents" sheetId="181" r:id="rId1"/>
    <sheet name="Table 2.1" sheetId="144" r:id="rId2"/>
    <sheet name="JH check 2.1 Old" sheetId="115" state="hidden" r:id="rId3"/>
    <sheet name="Table 2.2" sheetId="143" r:id="rId4"/>
    <sheet name="Table 2.3" sheetId="117" r:id="rId5"/>
    <sheet name="Table 2.4" sheetId="119" r:id="rId6"/>
    <sheet name="Table 2.5a" sheetId="122" r:id="rId7"/>
    <sheet name="Table 2.5a2" sheetId="125" r:id="rId8"/>
    <sheet name="Table 2.5b" sheetId="123" r:id="rId9"/>
    <sheet name="Table 2.5b2" sheetId="126" r:id="rId10"/>
    <sheet name="Table 2.5c" sheetId="124" r:id="rId11"/>
    <sheet name="Table 2.5c2" sheetId="127" r:id="rId12"/>
    <sheet name="Table 2.6" sheetId="129" r:id="rId13"/>
    <sheet name="Table 2.7" sheetId="131" r:id="rId14"/>
    <sheet name="Table 2.8a" sheetId="134" r:id="rId15"/>
    <sheet name="Table 2.8b" sheetId="135" r:id="rId16"/>
    <sheet name="Table 2.8c" sheetId="136" r:id="rId17"/>
    <sheet name="Table 2.9a" sheetId="139" r:id="rId18"/>
    <sheet name="Table 2.9b" sheetId="140" r:id="rId19"/>
    <sheet name="Table 2.9c" sheetId="141" r:id="rId20"/>
    <sheet name="tab2.10b" sheetId="146" state="hidden" r:id="rId21"/>
    <sheet name="2.10bFinalForWeb" sheetId="157" state="hidden" r:id="rId22"/>
    <sheet name="tab2.10c" sheetId="150" state="hidden" r:id="rId23"/>
    <sheet name="2.10cFinalForWeb" sheetId="158" state="hidden" r:id="rId24"/>
    <sheet name="Table 2.10" sheetId="164" r:id="rId25"/>
  </sheets>
  <externalReferences>
    <externalReference r:id="rId26"/>
  </externalReferences>
  <definedNames>
    <definedName name="Entries_in_core_subjects">#REF!</definedName>
    <definedName name="leagor">#REF!</definedName>
    <definedName name="No_of_pupils_aged_15">#REF!</definedName>
    <definedName name="_xlnm.Print_Area" localSheetId="21">'2.10bFinalForWeb'!$A$1:$L$77</definedName>
    <definedName name="_xlnm.Print_Area" localSheetId="23">'2.10cFinalForWeb'!$A$1:$L$72</definedName>
    <definedName name="_xlnm.Print_Area" localSheetId="20">tab2.10b!$A$1:$L$75</definedName>
    <definedName name="_xlnm.Print_Area" localSheetId="22">tab2.10c!$A$1:$M$55</definedName>
    <definedName name="_xlnm.Print_Area" localSheetId="24">'Table 2.10'!$A$1:$L$41</definedName>
    <definedName name="_xlnm.Print_Area" localSheetId="3">'Table 2.2'!$A$1:$O$44</definedName>
    <definedName name="_xlnm.Print_Area" localSheetId="4">'Table 2.3'!$A$1:$O$51</definedName>
    <definedName name="_xlnm.Print_Area" localSheetId="5">'Table 2.4'!$A$1:$AB$58</definedName>
    <definedName name="_xlnm.Print_Area" localSheetId="6">'Table 2.5a'!$A$1:$AB$52</definedName>
    <definedName name="_xlnm.Print_Area" localSheetId="7">'Table 2.5a2'!$A$1:$AB$37</definedName>
    <definedName name="_xlnm.Print_Area" localSheetId="9">'Table 2.5b2'!$A$1:$AB$41</definedName>
    <definedName name="_xlnm.Print_Area" localSheetId="11">'Table 2.5c2'!$A$1:$AB$39</definedName>
    <definedName name="_xlnm.Print_Area" localSheetId="12">'Table 2.6'!$A$1:$AB$40</definedName>
    <definedName name="_xlnm.Print_Area" localSheetId="13">'Table 2.7'!$A$1:$H$52</definedName>
    <definedName name="_xlnm.Print_Area" localSheetId="14">'Table 2.8a'!$A$1:$V$63</definedName>
    <definedName name="_xlnm.Print_Area" localSheetId="15">'Table 2.8b'!$A$1:$V$63</definedName>
    <definedName name="_xlnm.Print_Area" localSheetId="16">'Table 2.8c'!$A$1:$V$64</definedName>
    <definedName name="_xlnm.Print_Area" localSheetId="17">'Table 2.9a'!$A$1:$X$63</definedName>
    <definedName name="_xlnm.Print_Area" localSheetId="18">'Table 2.9b'!$A$1:$X$64</definedName>
    <definedName name="_xlnm.Print_Area" localSheetId="19">'Table 2.9c'!$A$1:$X$64</definedName>
  </definedNames>
  <calcPr calcId="125725"/>
</workbook>
</file>

<file path=xl/calcChain.xml><?xml version="1.0" encoding="utf-8"?>
<calcChain xmlns="http://schemas.openxmlformats.org/spreadsheetml/2006/main">
  <c r="D13" i="150"/>
  <c r="D13" i="158" s="1"/>
  <c r="F13" i="150"/>
  <c r="F13" i="158" s="1"/>
  <c r="H13" i="150"/>
  <c r="H13" i="158" s="1"/>
  <c r="J13" i="150"/>
  <c r="J13" i="158" s="1"/>
  <c r="D14" i="150"/>
  <c r="D14" i="158" s="1"/>
  <c r="F14" i="150"/>
  <c r="F14" i="158" s="1"/>
  <c r="H14" i="150"/>
  <c r="H14" i="158" s="1"/>
  <c r="J14" i="150"/>
  <c r="J14" i="158" s="1"/>
  <c r="D15" i="150"/>
  <c r="D15" i="158" s="1"/>
  <c r="F15" i="150"/>
  <c r="F15" i="158" s="1"/>
  <c r="H15" i="150"/>
  <c r="H15" i="158" s="1"/>
  <c r="J15" i="150"/>
  <c r="J15" i="158" s="1"/>
  <c r="D16" i="150"/>
  <c r="D16" i="158" s="1"/>
  <c r="F16" i="150"/>
  <c r="F16" i="158" s="1"/>
  <c r="H16" i="150"/>
  <c r="H16" i="158" s="1"/>
  <c r="J16" i="150"/>
  <c r="J16" i="158" s="1"/>
  <c r="D17" i="150"/>
  <c r="D17" i="158" s="1"/>
  <c r="F17" i="150"/>
  <c r="F17" i="158" s="1"/>
  <c r="H17" i="150"/>
  <c r="H17" i="158" s="1"/>
  <c r="J17" i="150"/>
  <c r="J17" i="158" s="1"/>
  <c r="D20" i="150"/>
  <c r="D20" i="158" s="1"/>
  <c r="F20" i="150"/>
  <c r="F20" i="158" s="1"/>
  <c r="H20" i="150"/>
  <c r="H20" i="158" s="1"/>
  <c r="J20" i="150"/>
  <c r="J20" i="158" s="1"/>
  <c r="D21" i="150"/>
  <c r="D21" i="158" s="1"/>
  <c r="F21" i="150"/>
  <c r="F21" i="158" s="1"/>
  <c r="H21" i="150"/>
  <c r="H21" i="158" s="1"/>
  <c r="J21" i="150"/>
  <c r="J21" i="158" s="1"/>
  <c r="D22" i="150"/>
  <c r="D22" i="158" s="1"/>
  <c r="F22" i="150"/>
  <c r="F22" i="158" s="1"/>
  <c r="H22" i="150"/>
  <c r="H22" i="158" s="1"/>
  <c r="J22" i="150"/>
  <c r="J22" i="158" s="1"/>
  <c r="D23" i="150"/>
  <c r="D23" i="158" s="1"/>
  <c r="F23" i="150"/>
  <c r="F23" i="158" s="1"/>
  <c r="H23" i="150"/>
  <c r="H23" i="158" s="1"/>
  <c r="J23" i="150"/>
  <c r="J23" i="158" s="1"/>
  <c r="D24" i="150"/>
  <c r="D24" i="158" s="1"/>
  <c r="F24" i="150"/>
  <c r="F24" i="158" s="1"/>
  <c r="H24" i="150"/>
  <c r="H24" i="158" s="1"/>
  <c r="J24" i="150"/>
  <c r="J24" i="158" s="1"/>
  <c r="D25" i="150"/>
  <c r="D25" i="158" s="1"/>
  <c r="F25" i="150"/>
  <c r="F25" i="158" s="1"/>
  <c r="H25" i="150"/>
  <c r="H25" i="158" s="1"/>
  <c r="J25" i="150"/>
  <c r="J25" i="158" s="1"/>
  <c r="D28" i="150"/>
  <c r="D28" i="158" s="1"/>
  <c r="F28" i="150"/>
  <c r="F28" i="158" s="1"/>
  <c r="H28" i="150"/>
  <c r="H28" i="158" s="1"/>
  <c r="J28" i="150"/>
  <c r="J28" i="158" s="1"/>
  <c r="D29" i="150"/>
  <c r="D29" i="158" s="1"/>
  <c r="F29" i="150"/>
  <c r="F29" i="158" s="1"/>
  <c r="H29" i="150"/>
  <c r="H29" i="158" s="1"/>
  <c r="J29" i="150"/>
  <c r="J29" i="158" s="1"/>
  <c r="D30" i="150"/>
  <c r="D30" i="158" s="1"/>
  <c r="F30" i="150"/>
  <c r="F30" i="158" s="1"/>
  <c r="H30" i="150"/>
  <c r="H30" i="158" s="1"/>
  <c r="J30" i="150"/>
  <c r="J30" i="158" s="1"/>
  <c r="D31" i="150"/>
  <c r="D31" i="158" s="1"/>
  <c r="F31" i="150"/>
  <c r="F31" i="158" s="1"/>
  <c r="H31" i="150"/>
  <c r="H31" i="158" s="1"/>
  <c r="J31" i="150"/>
  <c r="J31" i="158" s="1"/>
  <c r="D32" i="150"/>
  <c r="D32" i="158" s="1"/>
  <c r="F32" i="150"/>
  <c r="F32" i="158" s="1"/>
  <c r="H32" i="150"/>
  <c r="H32" i="158" s="1"/>
  <c r="J32" i="150"/>
  <c r="J32" i="158" s="1"/>
  <c r="D33" i="150"/>
  <c r="D33" i="158" s="1"/>
  <c r="F33" i="150"/>
  <c r="F33" i="158" s="1"/>
  <c r="H33" i="150"/>
  <c r="H33" i="158" s="1"/>
  <c r="J33" i="150"/>
  <c r="J33" i="158" s="1"/>
  <c r="D36" i="150"/>
  <c r="D36" i="158" s="1"/>
  <c r="F36" i="150"/>
  <c r="F36" i="158" s="1"/>
  <c r="H36" i="150"/>
  <c r="H36" i="158" s="1"/>
  <c r="J36" i="150"/>
  <c r="J36" i="158" s="1"/>
  <c r="D37" i="150"/>
  <c r="D37" i="158" s="1"/>
  <c r="F37" i="150"/>
  <c r="F37" i="158" s="1"/>
  <c r="H37" i="150"/>
  <c r="H37" i="158" s="1"/>
  <c r="J37" i="150"/>
  <c r="J37" i="158" s="1"/>
  <c r="D38" i="150"/>
  <c r="D38" i="158" s="1"/>
  <c r="F38" i="150"/>
  <c r="F38" i="158" s="1"/>
  <c r="H38" i="150"/>
  <c r="H38" i="158" s="1"/>
  <c r="J38" i="150"/>
  <c r="J38" i="158" s="1"/>
  <c r="D39" i="150"/>
  <c r="D39" i="158" s="1"/>
  <c r="F39" i="150"/>
  <c r="F39" i="158" s="1"/>
  <c r="H39" i="150"/>
  <c r="H39" i="158" s="1"/>
  <c r="J39" i="150"/>
  <c r="J39" i="158" s="1"/>
  <c r="D40" i="150"/>
  <c r="D40" i="158" s="1"/>
  <c r="F40" i="150"/>
  <c r="F40" i="158" s="1"/>
  <c r="H40" i="150"/>
  <c r="H40" i="158" s="1"/>
  <c r="J40" i="150"/>
  <c r="J40" i="158" s="1"/>
  <c r="D43" i="150"/>
  <c r="D43" i="158" s="1"/>
  <c r="F43" i="150"/>
  <c r="F43" i="158" s="1"/>
  <c r="H43" i="150"/>
  <c r="H43" i="158" s="1"/>
  <c r="J43" i="150"/>
  <c r="J43" i="158" s="1"/>
  <c r="D44" i="150"/>
  <c r="D44" i="158" s="1"/>
  <c r="F44" i="150"/>
  <c r="F44" i="158" s="1"/>
  <c r="H44" i="150"/>
  <c r="H44" i="158" s="1"/>
  <c r="J44" i="150"/>
  <c r="J44" i="158" s="1"/>
  <c r="D45" i="150"/>
  <c r="D45" i="158" s="1"/>
  <c r="F45" i="150"/>
  <c r="F45" i="158" s="1"/>
  <c r="H45" i="150"/>
  <c r="H45" i="158" s="1"/>
  <c r="J45" i="150"/>
  <c r="J45" i="158" s="1"/>
  <c r="D46" i="150"/>
  <c r="D46" i="158" s="1"/>
  <c r="F46" i="150"/>
  <c r="F46" i="158" s="1"/>
  <c r="H46" i="150"/>
  <c r="H46" i="158" s="1"/>
  <c r="J46" i="150"/>
  <c r="J46" i="158" s="1"/>
  <c r="D47" i="150"/>
  <c r="D47" i="158" s="1"/>
  <c r="F47" i="150"/>
  <c r="F47" i="158" s="1"/>
  <c r="H47" i="150"/>
  <c r="H47" i="158" s="1"/>
  <c r="J47" i="150"/>
  <c r="J47" i="158" s="1"/>
  <c r="D48" i="150"/>
  <c r="D48" i="158" s="1"/>
  <c r="F48" i="150"/>
  <c r="F48" i="158" s="1"/>
  <c r="H48" i="150"/>
  <c r="H48" i="158" s="1"/>
  <c r="J48" i="150"/>
  <c r="J48" i="158" s="1"/>
  <c r="D51" i="150"/>
  <c r="D51" i="158" s="1"/>
  <c r="F51" i="150"/>
  <c r="F51" i="158" s="1"/>
  <c r="H51" i="150"/>
  <c r="H51" i="158" s="1"/>
  <c r="J51" i="150"/>
  <c r="J51" i="158" s="1"/>
  <c r="D52" i="150"/>
  <c r="D52" i="158" s="1"/>
  <c r="F52" i="150"/>
  <c r="F52" i="158" s="1"/>
  <c r="H52" i="150"/>
  <c r="H52" i="158" s="1"/>
  <c r="J52" i="150"/>
  <c r="J52" i="158" s="1"/>
  <c r="D53" i="150"/>
  <c r="D53" i="158" s="1"/>
  <c r="F53" i="150"/>
  <c r="F53" i="158" s="1"/>
  <c r="H53" i="150"/>
  <c r="H53" i="158" s="1"/>
  <c r="J53" i="150"/>
  <c r="J53" i="158" s="1"/>
  <c r="D54" i="150"/>
  <c r="D54" i="158" s="1"/>
  <c r="F54" i="150"/>
  <c r="F54" i="158" s="1"/>
  <c r="H54" i="150"/>
  <c r="H54" i="158" s="1"/>
  <c r="J54" i="150"/>
  <c r="J54" i="158" s="1"/>
  <c r="D55" i="150"/>
  <c r="D55" i="158" s="1"/>
  <c r="F55" i="150"/>
  <c r="F55" i="158" s="1"/>
  <c r="H55" i="150"/>
  <c r="H55" i="158" s="1"/>
  <c r="J55" i="150"/>
  <c r="J55" i="158" s="1"/>
  <c r="D56" i="150"/>
  <c r="D56" i="158" s="1"/>
  <c r="F56" i="150"/>
  <c r="F56" i="158" s="1"/>
  <c r="H56" i="150"/>
  <c r="H56" i="158" s="1"/>
  <c r="J56" i="150"/>
  <c r="J56" i="158" s="1"/>
  <c r="D59" i="150"/>
  <c r="D59" i="158" s="1"/>
  <c r="F59" i="150"/>
  <c r="F59" i="158" s="1"/>
  <c r="H59" i="150"/>
  <c r="H59" i="158" s="1"/>
  <c r="J59" i="150"/>
  <c r="J59" i="158" s="1"/>
  <c r="D60" i="150"/>
  <c r="D60" i="158" s="1"/>
  <c r="F60" i="150"/>
  <c r="F60" i="158" s="1"/>
  <c r="H60" i="150"/>
  <c r="H60" i="158" s="1"/>
  <c r="J60" i="150"/>
  <c r="J60" i="158" s="1"/>
  <c r="D61" i="150"/>
  <c r="D61" i="158" s="1"/>
  <c r="F61" i="150"/>
  <c r="F61" i="158" s="1"/>
  <c r="H61" i="150"/>
  <c r="H61" i="158" s="1"/>
  <c r="J61" i="150"/>
  <c r="J61" i="158" s="1"/>
  <c r="D62" i="150"/>
  <c r="D62" i="158" s="1"/>
  <c r="F62" i="150"/>
  <c r="F62" i="158" s="1"/>
  <c r="H62" i="150"/>
  <c r="H62" i="158" s="1"/>
  <c r="J62" i="150"/>
  <c r="J62" i="158" s="1"/>
  <c r="D63" i="150"/>
  <c r="D63" i="158" s="1"/>
  <c r="F63" i="150"/>
  <c r="F63" i="158" s="1"/>
  <c r="H63" i="150"/>
  <c r="H63" i="158" s="1"/>
  <c r="J63" i="150"/>
  <c r="J63" i="158" s="1"/>
  <c r="D64" i="150"/>
  <c r="D64" i="158" s="1"/>
  <c r="F64" i="150"/>
  <c r="F64" i="158" s="1"/>
  <c r="H64" i="150"/>
  <c r="H64" i="158" s="1"/>
  <c r="J64" i="150"/>
  <c r="J64" i="158" s="1"/>
  <c r="J12" i="150"/>
  <c r="J12" i="158" s="1"/>
  <c r="H12" i="150"/>
  <c r="H12" i="158" s="1"/>
  <c r="F12" i="150"/>
  <c r="F12" i="158" s="1"/>
  <c r="D12" i="150"/>
  <c r="D12" i="158" s="1"/>
  <c r="D13" i="146"/>
  <c r="D13" i="157" s="1"/>
  <c r="F13" i="146"/>
  <c r="F13" i="157" s="1"/>
  <c r="H13" i="146"/>
  <c r="H13" i="157" s="1"/>
  <c r="J13" i="146"/>
  <c r="J13" i="157" s="1"/>
  <c r="D14" i="146"/>
  <c r="D14" i="157" s="1"/>
  <c r="F14" i="146"/>
  <c r="F14" i="157" s="1"/>
  <c r="H14" i="146"/>
  <c r="H14" i="157" s="1"/>
  <c r="J14" i="146"/>
  <c r="J14" i="157" s="1"/>
  <c r="D15" i="146"/>
  <c r="D15" i="157" s="1"/>
  <c r="F15" i="146"/>
  <c r="F15" i="157" s="1"/>
  <c r="H15" i="146"/>
  <c r="H15" i="157" s="1"/>
  <c r="J15" i="146"/>
  <c r="J15" i="157" s="1"/>
  <c r="D16" i="146"/>
  <c r="D16" i="157" s="1"/>
  <c r="F16" i="146"/>
  <c r="F16" i="157" s="1"/>
  <c r="H16" i="146"/>
  <c r="H16" i="157" s="1"/>
  <c r="J16" i="146"/>
  <c r="J16" i="157" s="1"/>
  <c r="D17" i="146"/>
  <c r="D17" i="157" s="1"/>
  <c r="F17" i="146"/>
  <c r="F17" i="157" s="1"/>
  <c r="H17" i="146"/>
  <c r="H17" i="157" s="1"/>
  <c r="J17" i="146"/>
  <c r="J17" i="157" s="1"/>
  <c r="D20" i="146"/>
  <c r="D20" i="157" s="1"/>
  <c r="F20" i="146"/>
  <c r="F20" i="157" s="1"/>
  <c r="H20" i="146"/>
  <c r="H20" i="157" s="1"/>
  <c r="J20" i="146"/>
  <c r="J20" i="157" s="1"/>
  <c r="D21" i="146"/>
  <c r="D21" i="157" s="1"/>
  <c r="F21" i="146"/>
  <c r="F21" i="157" s="1"/>
  <c r="H21" i="146"/>
  <c r="H21" i="157" s="1"/>
  <c r="J21" i="146"/>
  <c r="J21" i="157" s="1"/>
  <c r="D22" i="146"/>
  <c r="D22" i="157" s="1"/>
  <c r="F22" i="146"/>
  <c r="F22" i="157" s="1"/>
  <c r="H22" i="146"/>
  <c r="H22" i="157" s="1"/>
  <c r="J22" i="146"/>
  <c r="J22" i="157" s="1"/>
  <c r="D23" i="146"/>
  <c r="D23" i="157" s="1"/>
  <c r="F23" i="146"/>
  <c r="F23" i="157" s="1"/>
  <c r="H23" i="146"/>
  <c r="H23" i="157" s="1"/>
  <c r="J23" i="146"/>
  <c r="J23" i="157" s="1"/>
  <c r="D24" i="146"/>
  <c r="D24" i="157" s="1"/>
  <c r="F24" i="146"/>
  <c r="F24" i="157" s="1"/>
  <c r="H24" i="146"/>
  <c r="H24" i="157" s="1"/>
  <c r="J24" i="146"/>
  <c r="J24" i="157" s="1"/>
  <c r="D25" i="146"/>
  <c r="D25" i="157" s="1"/>
  <c r="F25" i="146"/>
  <c r="F25" i="157" s="1"/>
  <c r="H25" i="146"/>
  <c r="H25" i="157" s="1"/>
  <c r="J25" i="146"/>
  <c r="J25" i="157" s="1"/>
  <c r="D28" i="146"/>
  <c r="D28" i="157" s="1"/>
  <c r="F28" i="146"/>
  <c r="F28" i="157" s="1"/>
  <c r="H28" i="146"/>
  <c r="H28" i="157" s="1"/>
  <c r="J28" i="146"/>
  <c r="J28" i="157" s="1"/>
  <c r="D29" i="146"/>
  <c r="D29" i="157" s="1"/>
  <c r="F29" i="146"/>
  <c r="F29" i="157" s="1"/>
  <c r="H29" i="146"/>
  <c r="H29" i="157" s="1"/>
  <c r="J29" i="146"/>
  <c r="J29" i="157" s="1"/>
  <c r="D30" i="146"/>
  <c r="D30" i="157" s="1"/>
  <c r="F30" i="146"/>
  <c r="F30" i="157" s="1"/>
  <c r="H30" i="146"/>
  <c r="H30" i="157" s="1"/>
  <c r="J30" i="146"/>
  <c r="J30" i="157" s="1"/>
  <c r="D31" i="146"/>
  <c r="D31" i="157" s="1"/>
  <c r="F31" i="146"/>
  <c r="F31" i="157" s="1"/>
  <c r="H31" i="146"/>
  <c r="H31" i="157" s="1"/>
  <c r="J31" i="146"/>
  <c r="J31" i="157" s="1"/>
  <c r="D32" i="146"/>
  <c r="D32" i="157" s="1"/>
  <c r="F32" i="146"/>
  <c r="F32" i="157" s="1"/>
  <c r="H32" i="146"/>
  <c r="H32" i="157" s="1"/>
  <c r="J32" i="146"/>
  <c r="J32" i="157" s="1"/>
  <c r="D33" i="146"/>
  <c r="D33" i="157" s="1"/>
  <c r="F33" i="146"/>
  <c r="F33" i="157" s="1"/>
  <c r="H33" i="146"/>
  <c r="H33" i="157" s="1"/>
  <c r="J33" i="146"/>
  <c r="J33" i="157" s="1"/>
  <c r="D36" i="146"/>
  <c r="D36" i="157" s="1"/>
  <c r="F36" i="146"/>
  <c r="F36" i="157" s="1"/>
  <c r="H36" i="146"/>
  <c r="H36" i="157" s="1"/>
  <c r="J36" i="146"/>
  <c r="J36" i="157" s="1"/>
  <c r="D37" i="146"/>
  <c r="D37" i="157" s="1"/>
  <c r="F37" i="146"/>
  <c r="F37" i="157" s="1"/>
  <c r="H37" i="146"/>
  <c r="H37" i="157" s="1"/>
  <c r="J37" i="146"/>
  <c r="J37" i="157" s="1"/>
  <c r="D38" i="146"/>
  <c r="D38" i="157" s="1"/>
  <c r="F38" i="146"/>
  <c r="F38" i="157" s="1"/>
  <c r="H38" i="146"/>
  <c r="H38" i="157" s="1"/>
  <c r="J38" i="146"/>
  <c r="J38" i="157" s="1"/>
  <c r="D39" i="146"/>
  <c r="D39" i="157" s="1"/>
  <c r="F39" i="146"/>
  <c r="F39" i="157" s="1"/>
  <c r="H39" i="146"/>
  <c r="H39" i="157" s="1"/>
  <c r="J39" i="146"/>
  <c r="J39" i="157" s="1"/>
  <c r="D42" i="146"/>
  <c r="D42" i="157" s="1"/>
  <c r="F42" i="146"/>
  <c r="F42" i="157" s="1"/>
  <c r="H42" i="146"/>
  <c r="H42" i="157" s="1"/>
  <c r="J42" i="146"/>
  <c r="J42" i="157" s="1"/>
  <c r="D43" i="146"/>
  <c r="D43" i="157" s="1"/>
  <c r="F43" i="146"/>
  <c r="F43" i="157" s="1"/>
  <c r="H43" i="146"/>
  <c r="H43" i="157" s="1"/>
  <c r="J43" i="146"/>
  <c r="J43" i="157" s="1"/>
  <c r="D44" i="146"/>
  <c r="D44" i="157" s="1"/>
  <c r="F44" i="146"/>
  <c r="F44" i="157" s="1"/>
  <c r="H44" i="146"/>
  <c r="H44" i="157" s="1"/>
  <c r="J44" i="146"/>
  <c r="J44" i="157" s="1"/>
  <c r="D45" i="146"/>
  <c r="D45" i="157" s="1"/>
  <c r="F45" i="146"/>
  <c r="F45" i="157" s="1"/>
  <c r="H45" i="146"/>
  <c r="H45" i="157" s="1"/>
  <c r="J45" i="146"/>
  <c r="J45" i="157" s="1"/>
  <c r="D46" i="146"/>
  <c r="D46" i="157" s="1"/>
  <c r="F46" i="146"/>
  <c r="F46" i="157" s="1"/>
  <c r="H46" i="146"/>
  <c r="H46" i="157" s="1"/>
  <c r="J46" i="146"/>
  <c r="J46" i="157" s="1"/>
  <c r="D47" i="146"/>
  <c r="D47" i="157" s="1"/>
  <c r="F47" i="146"/>
  <c r="F47" i="157" s="1"/>
  <c r="H47" i="146"/>
  <c r="H47" i="157" s="1"/>
  <c r="J47" i="146"/>
  <c r="J47" i="157" s="1"/>
  <c r="D50" i="146"/>
  <c r="D50" i="157" s="1"/>
  <c r="F50" i="146"/>
  <c r="F50" i="157" s="1"/>
  <c r="H50" i="146"/>
  <c r="H50" i="157" s="1"/>
  <c r="J50" i="146"/>
  <c r="J50" i="157" s="1"/>
  <c r="D51" i="146"/>
  <c r="D51" i="157" s="1"/>
  <c r="F51" i="146"/>
  <c r="F51" i="157" s="1"/>
  <c r="H51" i="146"/>
  <c r="H51" i="157" s="1"/>
  <c r="J51" i="146"/>
  <c r="J51" i="157" s="1"/>
  <c r="D52" i="146"/>
  <c r="D52" i="157" s="1"/>
  <c r="F52" i="146"/>
  <c r="F52" i="157" s="1"/>
  <c r="H52" i="146"/>
  <c r="H52" i="157" s="1"/>
  <c r="J52" i="146"/>
  <c r="J52" i="157" s="1"/>
  <c r="D53" i="146"/>
  <c r="D53" i="157" s="1"/>
  <c r="F53" i="146"/>
  <c r="F53" i="157" s="1"/>
  <c r="H53" i="146"/>
  <c r="H53" i="157" s="1"/>
  <c r="J53" i="146"/>
  <c r="J53" i="157" s="1"/>
  <c r="D54" i="146"/>
  <c r="D54" i="157" s="1"/>
  <c r="F54" i="146"/>
  <c r="F54" i="157" s="1"/>
  <c r="H54" i="146"/>
  <c r="H54" i="157" s="1"/>
  <c r="J54" i="146"/>
  <c r="J54" i="157" s="1"/>
  <c r="D55" i="146"/>
  <c r="D55" i="157" s="1"/>
  <c r="F55" i="146"/>
  <c r="F55" i="157" s="1"/>
  <c r="H55" i="146"/>
  <c r="H55" i="157" s="1"/>
  <c r="J55" i="146"/>
  <c r="J55" i="157" s="1"/>
  <c r="D58" i="146"/>
  <c r="D58" i="157" s="1"/>
  <c r="F58" i="146"/>
  <c r="F58" i="157" s="1"/>
  <c r="H58" i="146"/>
  <c r="H58" i="157" s="1"/>
  <c r="J58" i="146"/>
  <c r="J58" i="157" s="1"/>
  <c r="D59" i="146"/>
  <c r="D59" i="157" s="1"/>
  <c r="F59" i="146"/>
  <c r="F59" i="157" s="1"/>
  <c r="H59" i="146"/>
  <c r="H59" i="157" s="1"/>
  <c r="J59" i="146"/>
  <c r="J59" i="157" s="1"/>
  <c r="D60" i="146"/>
  <c r="D60" i="157" s="1"/>
  <c r="F60" i="146"/>
  <c r="F60" i="157" s="1"/>
  <c r="H60" i="146"/>
  <c r="H60" i="157" s="1"/>
  <c r="J60" i="146"/>
  <c r="J60" i="157" s="1"/>
  <c r="D61" i="146"/>
  <c r="D61" i="157" s="1"/>
  <c r="F61" i="146"/>
  <c r="F61" i="157" s="1"/>
  <c r="H61" i="146"/>
  <c r="H61" i="157" s="1"/>
  <c r="J61" i="146"/>
  <c r="J61" i="157" s="1"/>
  <c r="D62" i="146"/>
  <c r="D62" i="157" s="1"/>
  <c r="F62" i="146"/>
  <c r="F62" i="157" s="1"/>
  <c r="H62" i="146"/>
  <c r="H62" i="157" s="1"/>
  <c r="J62" i="146"/>
  <c r="J62" i="157" s="1"/>
  <c r="D63" i="146"/>
  <c r="D63" i="157" s="1"/>
  <c r="F63" i="146"/>
  <c r="F63" i="157" s="1"/>
  <c r="H63" i="146"/>
  <c r="H63" i="157" s="1"/>
  <c r="J63" i="146"/>
  <c r="J63" i="157" s="1"/>
  <c r="D66" i="146"/>
  <c r="D66" i="157" s="1"/>
  <c r="F66" i="146"/>
  <c r="F66" i="157" s="1"/>
  <c r="H66" i="146"/>
  <c r="H66" i="157" s="1"/>
  <c r="J66" i="146"/>
  <c r="J66" i="157" s="1"/>
  <c r="D67" i="146"/>
  <c r="D67" i="157" s="1"/>
  <c r="F67" i="146"/>
  <c r="F67" i="157" s="1"/>
  <c r="H67" i="146"/>
  <c r="H67" i="157" s="1"/>
  <c r="J67" i="146"/>
  <c r="J67" i="157" s="1"/>
  <c r="D68" i="146"/>
  <c r="D68" i="157" s="1"/>
  <c r="F68" i="146"/>
  <c r="F68" i="157" s="1"/>
  <c r="H68" i="146"/>
  <c r="H68" i="157" s="1"/>
  <c r="J68" i="146"/>
  <c r="J68" i="157" s="1"/>
  <c r="D69" i="146"/>
  <c r="D69" i="157" s="1"/>
  <c r="F69" i="146"/>
  <c r="F69" i="157" s="1"/>
  <c r="H69" i="146"/>
  <c r="H69" i="157" s="1"/>
  <c r="J69" i="146"/>
  <c r="J69" i="157" s="1"/>
  <c r="D70" i="146"/>
  <c r="D70" i="157" s="1"/>
  <c r="F70" i="146"/>
  <c r="F70" i="157" s="1"/>
  <c r="H70" i="146"/>
  <c r="H70" i="157" s="1"/>
  <c r="J70" i="146"/>
  <c r="J70" i="157" s="1"/>
  <c r="D71" i="146"/>
  <c r="D71" i="157" s="1"/>
  <c r="F71" i="146"/>
  <c r="F71" i="157" s="1"/>
  <c r="H71" i="146"/>
  <c r="H71" i="157" s="1"/>
  <c r="J71" i="146"/>
  <c r="J71" i="157" s="1"/>
  <c r="J12" i="146"/>
  <c r="J12" i="157" s="1"/>
  <c r="H12" i="146"/>
  <c r="H12" i="157" s="1"/>
  <c r="F12" i="146"/>
  <c r="F12" i="157" s="1"/>
  <c r="D12" i="146"/>
  <c r="D12" i="157" s="1"/>
  <c r="Q130" i="115"/>
  <c r="M130"/>
  <c r="H130"/>
  <c r="O77"/>
  <c r="O130"/>
  <c r="K77"/>
  <c r="K130"/>
  <c r="F77"/>
  <c r="F130"/>
  <c r="D130"/>
  <c r="B77"/>
  <c r="B130" s="1"/>
  <c r="Q113"/>
  <c r="O60"/>
  <c r="O113"/>
  <c r="M113"/>
  <c r="K60"/>
  <c r="K113" s="1"/>
  <c r="H113"/>
  <c r="F60"/>
  <c r="F113"/>
  <c r="D113"/>
  <c r="Q96"/>
  <c r="M96"/>
  <c r="H96"/>
  <c r="D96"/>
  <c r="B60"/>
  <c r="B113" s="1"/>
  <c r="O43"/>
  <c r="O96" s="1"/>
  <c r="K43"/>
  <c r="K96" s="1"/>
  <c r="F43"/>
  <c r="F96" s="1"/>
  <c r="B43"/>
  <c r="B96" s="1"/>
  <c r="B124"/>
  <c r="C124"/>
  <c r="D124"/>
  <c r="E124"/>
  <c r="F124"/>
  <c r="G124"/>
  <c r="H124"/>
  <c r="I124"/>
  <c r="J124"/>
  <c r="K124"/>
  <c r="L124"/>
  <c r="M124"/>
  <c r="N124"/>
  <c r="O124"/>
  <c r="P124"/>
  <c r="Q124"/>
  <c r="B72"/>
  <c r="B125" s="1"/>
  <c r="C125"/>
  <c r="B70"/>
  <c r="D72"/>
  <c r="D125" s="1"/>
  <c r="E125"/>
  <c r="F72"/>
  <c r="F125"/>
  <c r="G125"/>
  <c r="F70"/>
  <c r="H72" s="1"/>
  <c r="H125" s="1"/>
  <c r="I125"/>
  <c r="J125"/>
  <c r="K72"/>
  <c r="K125"/>
  <c r="L125"/>
  <c r="K70"/>
  <c r="M72" s="1"/>
  <c r="M125" s="1"/>
  <c r="N125"/>
  <c r="O72"/>
  <c r="O125" s="1"/>
  <c r="P125"/>
  <c r="O70"/>
  <c r="Q72"/>
  <c r="Q125" s="1"/>
  <c r="B73"/>
  <c r="B126" s="1"/>
  <c r="C126"/>
  <c r="E126"/>
  <c r="F73"/>
  <c r="F126" s="1"/>
  <c r="G126"/>
  <c r="I126"/>
  <c r="J126"/>
  <c r="K73"/>
  <c r="K126"/>
  <c r="L126"/>
  <c r="M73"/>
  <c r="M126" s="1"/>
  <c r="N126"/>
  <c r="O73"/>
  <c r="O126"/>
  <c r="P126"/>
  <c r="Q73"/>
  <c r="Q126" s="1"/>
  <c r="B127"/>
  <c r="C127"/>
  <c r="D127"/>
  <c r="E127"/>
  <c r="F127"/>
  <c r="G127"/>
  <c r="H127"/>
  <c r="I127"/>
  <c r="J127"/>
  <c r="K127"/>
  <c r="L127"/>
  <c r="M127"/>
  <c r="N127"/>
  <c r="O127"/>
  <c r="P127"/>
  <c r="Q127"/>
  <c r="B128"/>
  <c r="C128"/>
  <c r="D128"/>
  <c r="E128"/>
  <c r="F128"/>
  <c r="G128"/>
  <c r="H128"/>
  <c r="I128"/>
  <c r="J128"/>
  <c r="K128"/>
  <c r="L128"/>
  <c r="M128"/>
  <c r="N128"/>
  <c r="O128"/>
  <c r="P128"/>
  <c r="Q128"/>
  <c r="B129"/>
  <c r="C129"/>
  <c r="D129"/>
  <c r="E129"/>
  <c r="F76"/>
  <c r="F129" s="1"/>
  <c r="G129"/>
  <c r="I129"/>
  <c r="J129"/>
  <c r="K76"/>
  <c r="K129"/>
  <c r="L129"/>
  <c r="M76"/>
  <c r="M129" s="1"/>
  <c r="N129"/>
  <c r="O76"/>
  <c r="O129"/>
  <c r="P129"/>
  <c r="Q76"/>
  <c r="Q129" s="1"/>
  <c r="C130"/>
  <c r="E130"/>
  <c r="G130"/>
  <c r="I130"/>
  <c r="J130"/>
  <c r="L130"/>
  <c r="N130"/>
  <c r="P130"/>
  <c r="B131"/>
  <c r="C131"/>
  <c r="D131"/>
  <c r="E131"/>
  <c r="F131"/>
  <c r="G131"/>
  <c r="H131"/>
  <c r="I131"/>
  <c r="J131"/>
  <c r="K131"/>
  <c r="L131"/>
  <c r="M131"/>
  <c r="N131"/>
  <c r="O131"/>
  <c r="P131"/>
  <c r="Q131"/>
  <c r="B79"/>
  <c r="B132" s="1"/>
  <c r="C132"/>
  <c r="E132"/>
  <c r="F79"/>
  <c r="F132" s="1"/>
  <c r="G132"/>
  <c r="I132"/>
  <c r="J132"/>
  <c r="K79"/>
  <c r="K132"/>
  <c r="L132"/>
  <c r="M79"/>
  <c r="M132" s="1"/>
  <c r="N132"/>
  <c r="O79"/>
  <c r="O132"/>
  <c r="P132"/>
  <c r="Q79"/>
  <c r="Q132" s="1"/>
  <c r="B80"/>
  <c r="B133" s="1"/>
  <c r="C133"/>
  <c r="E133"/>
  <c r="F80"/>
  <c r="F133" s="1"/>
  <c r="G133"/>
  <c r="I133"/>
  <c r="J133"/>
  <c r="K80"/>
  <c r="K133"/>
  <c r="L133"/>
  <c r="M80"/>
  <c r="M133" s="1"/>
  <c r="N133"/>
  <c r="O80"/>
  <c r="O133"/>
  <c r="P133"/>
  <c r="Q80"/>
  <c r="Q133" s="1"/>
  <c r="B81"/>
  <c r="B134" s="1"/>
  <c r="C134"/>
  <c r="E134"/>
  <c r="F81"/>
  <c r="F134" s="1"/>
  <c r="G134"/>
  <c r="I134"/>
  <c r="J134"/>
  <c r="K81"/>
  <c r="K134"/>
  <c r="L134"/>
  <c r="M81"/>
  <c r="M134" s="1"/>
  <c r="N134"/>
  <c r="O81"/>
  <c r="O134"/>
  <c r="P134"/>
  <c r="Q81"/>
  <c r="Q134" s="1"/>
  <c r="B82"/>
  <c r="B135" s="1"/>
  <c r="C135"/>
  <c r="E135"/>
  <c r="F82"/>
  <c r="F135" s="1"/>
  <c r="G135"/>
  <c r="I135"/>
  <c r="J135"/>
  <c r="K82"/>
  <c r="K135"/>
  <c r="L135"/>
  <c r="M82"/>
  <c r="M135" s="1"/>
  <c r="N135"/>
  <c r="O82"/>
  <c r="O135"/>
  <c r="P135"/>
  <c r="Q82"/>
  <c r="Q135" s="1"/>
  <c r="B136"/>
  <c r="C136"/>
  <c r="D136"/>
  <c r="E136"/>
  <c r="F136"/>
  <c r="G136"/>
  <c r="H136"/>
  <c r="I136"/>
  <c r="J136"/>
  <c r="K136"/>
  <c r="L136"/>
  <c r="M136"/>
  <c r="N136"/>
  <c r="O136"/>
  <c r="P136"/>
  <c r="Q136"/>
  <c r="B84"/>
  <c r="B137" s="1"/>
  <c r="C137"/>
  <c r="E137"/>
  <c r="F84"/>
  <c r="F137" s="1"/>
  <c r="G137"/>
  <c r="I137"/>
  <c r="J137"/>
  <c r="K84"/>
  <c r="K137"/>
  <c r="L137"/>
  <c r="M84"/>
  <c r="M137" s="1"/>
  <c r="N137"/>
  <c r="O84"/>
  <c r="O137"/>
  <c r="P137"/>
  <c r="Q84"/>
  <c r="Q137" s="1"/>
  <c r="C123"/>
  <c r="D70"/>
  <c r="D123"/>
  <c r="E123"/>
  <c r="F123"/>
  <c r="G123"/>
  <c r="H70"/>
  <c r="H123" s="1"/>
  <c r="I123"/>
  <c r="J123"/>
  <c r="K123"/>
  <c r="L123"/>
  <c r="M70"/>
  <c r="M123" s="1"/>
  <c r="N123"/>
  <c r="O123"/>
  <c r="P123"/>
  <c r="Q70"/>
  <c r="Q123"/>
  <c r="B123"/>
  <c r="C113"/>
  <c r="E113"/>
  <c r="G113"/>
  <c r="I113"/>
  <c r="J113"/>
  <c r="L113"/>
  <c r="N113"/>
  <c r="P113"/>
  <c r="B114"/>
  <c r="C114"/>
  <c r="D114"/>
  <c r="E114"/>
  <c r="F114"/>
  <c r="G114"/>
  <c r="H114"/>
  <c r="I114"/>
  <c r="J114"/>
  <c r="K114"/>
  <c r="L114"/>
  <c r="M114"/>
  <c r="N114"/>
  <c r="O114"/>
  <c r="P114"/>
  <c r="Q114"/>
  <c r="B62"/>
  <c r="B115" s="1"/>
  <c r="C115"/>
  <c r="B53"/>
  <c r="D62"/>
  <c r="D115" s="1"/>
  <c r="E115"/>
  <c r="F62"/>
  <c r="F115"/>
  <c r="G115"/>
  <c r="F53"/>
  <c r="H62" s="1"/>
  <c r="H115" s="1"/>
  <c r="I115"/>
  <c r="J115"/>
  <c r="K62"/>
  <c r="K115"/>
  <c r="L115"/>
  <c r="K53"/>
  <c r="M62" s="1"/>
  <c r="M115" s="1"/>
  <c r="N115"/>
  <c r="O62"/>
  <c r="O115" s="1"/>
  <c r="P115"/>
  <c r="O53"/>
  <c r="Q62"/>
  <c r="Q115" s="1"/>
  <c r="B63"/>
  <c r="B116" s="1"/>
  <c r="C116"/>
  <c r="E116"/>
  <c r="F63"/>
  <c r="F116" s="1"/>
  <c r="G116"/>
  <c r="I116"/>
  <c r="J116"/>
  <c r="K63"/>
  <c r="K116"/>
  <c r="L116"/>
  <c r="M63"/>
  <c r="M116" s="1"/>
  <c r="N116"/>
  <c r="O63"/>
  <c r="O116"/>
  <c r="P116"/>
  <c r="Q63"/>
  <c r="Q116" s="1"/>
  <c r="B64"/>
  <c r="B117" s="1"/>
  <c r="C117"/>
  <c r="E117"/>
  <c r="F64"/>
  <c r="F117" s="1"/>
  <c r="G117"/>
  <c r="I117"/>
  <c r="J117"/>
  <c r="K64"/>
  <c r="K117"/>
  <c r="L117"/>
  <c r="M64"/>
  <c r="M117" s="1"/>
  <c r="N117"/>
  <c r="O64"/>
  <c r="O117"/>
  <c r="P117"/>
  <c r="Q64"/>
  <c r="Q117" s="1"/>
  <c r="B65"/>
  <c r="B118" s="1"/>
  <c r="C118"/>
  <c r="E118"/>
  <c r="F65"/>
  <c r="F118" s="1"/>
  <c r="G118"/>
  <c r="I118"/>
  <c r="J118"/>
  <c r="K65"/>
  <c r="K118"/>
  <c r="L118"/>
  <c r="M65"/>
  <c r="M118" s="1"/>
  <c r="N118"/>
  <c r="O65"/>
  <c r="O118"/>
  <c r="P118"/>
  <c r="Q65"/>
  <c r="Q118" s="1"/>
  <c r="B119"/>
  <c r="C119"/>
  <c r="D119"/>
  <c r="E119"/>
  <c r="F119"/>
  <c r="G119"/>
  <c r="H119"/>
  <c r="I119"/>
  <c r="J119"/>
  <c r="K119"/>
  <c r="L119"/>
  <c r="M119"/>
  <c r="N119"/>
  <c r="O119"/>
  <c r="P119"/>
  <c r="Q119"/>
  <c r="B67"/>
  <c r="B120" s="1"/>
  <c r="C120"/>
  <c r="E120"/>
  <c r="F67"/>
  <c r="F120" s="1"/>
  <c r="G120"/>
  <c r="I120"/>
  <c r="J120"/>
  <c r="K67"/>
  <c r="K120"/>
  <c r="L120"/>
  <c r="M67"/>
  <c r="M120" s="1"/>
  <c r="N120"/>
  <c r="O67"/>
  <c r="O120"/>
  <c r="P120"/>
  <c r="Q67"/>
  <c r="Q120" s="1"/>
  <c r="B110"/>
  <c r="C110"/>
  <c r="D110"/>
  <c r="E110"/>
  <c r="F110"/>
  <c r="G110"/>
  <c r="H110"/>
  <c r="I110"/>
  <c r="J110"/>
  <c r="K110"/>
  <c r="L110"/>
  <c r="M110"/>
  <c r="N110"/>
  <c r="O110"/>
  <c r="P110"/>
  <c r="Q110"/>
  <c r="B111"/>
  <c r="C111"/>
  <c r="D111"/>
  <c r="E111"/>
  <c r="F111"/>
  <c r="G111"/>
  <c r="H111"/>
  <c r="I111"/>
  <c r="J111"/>
  <c r="K111"/>
  <c r="L111"/>
  <c r="M111"/>
  <c r="N111"/>
  <c r="O111"/>
  <c r="P111"/>
  <c r="Q111"/>
  <c r="B112"/>
  <c r="C112"/>
  <c r="D112"/>
  <c r="E112"/>
  <c r="F59"/>
  <c r="F112" s="1"/>
  <c r="G112"/>
  <c r="I112"/>
  <c r="J112"/>
  <c r="K59"/>
  <c r="K112"/>
  <c r="L112"/>
  <c r="M59"/>
  <c r="M112" s="1"/>
  <c r="N112"/>
  <c r="O59"/>
  <c r="O112"/>
  <c r="P112"/>
  <c r="Q59"/>
  <c r="Q112" s="1"/>
  <c r="B107"/>
  <c r="C107"/>
  <c r="D107"/>
  <c r="E107"/>
  <c r="F107"/>
  <c r="G107"/>
  <c r="H107"/>
  <c r="I107"/>
  <c r="J107"/>
  <c r="K107"/>
  <c r="L107"/>
  <c r="M107"/>
  <c r="N107"/>
  <c r="O107"/>
  <c r="P107"/>
  <c r="Q107"/>
  <c r="B55"/>
  <c r="B108" s="1"/>
  <c r="C108"/>
  <c r="E108"/>
  <c r="F55"/>
  <c r="F108" s="1"/>
  <c r="G108"/>
  <c r="I108"/>
  <c r="J108"/>
  <c r="K55"/>
  <c r="K108"/>
  <c r="L108"/>
  <c r="M55"/>
  <c r="M108" s="1"/>
  <c r="N108"/>
  <c r="O55"/>
  <c r="O108"/>
  <c r="P108"/>
  <c r="Q55"/>
  <c r="Q108" s="1"/>
  <c r="B56"/>
  <c r="B109" s="1"/>
  <c r="C109"/>
  <c r="E109"/>
  <c r="F56"/>
  <c r="F109" s="1"/>
  <c r="G109"/>
  <c r="I109"/>
  <c r="J109"/>
  <c r="K56"/>
  <c r="K109"/>
  <c r="L109"/>
  <c r="M56"/>
  <c r="M109" s="1"/>
  <c r="N109"/>
  <c r="O56"/>
  <c r="O109"/>
  <c r="P109"/>
  <c r="Q56"/>
  <c r="Q109" s="1"/>
  <c r="C106"/>
  <c r="D53"/>
  <c r="D106"/>
  <c r="E106"/>
  <c r="F106"/>
  <c r="G106"/>
  <c r="H53"/>
  <c r="H106" s="1"/>
  <c r="I106"/>
  <c r="J106"/>
  <c r="K106"/>
  <c r="L106"/>
  <c r="M53"/>
  <c r="M106" s="1"/>
  <c r="N106"/>
  <c r="O106"/>
  <c r="P106"/>
  <c r="Q53"/>
  <c r="Q106"/>
  <c r="B106"/>
  <c r="B50"/>
  <c r="B103" s="1"/>
  <c r="C103"/>
  <c r="B36"/>
  <c r="D50"/>
  <c r="D103" s="1"/>
  <c r="E103"/>
  <c r="F50"/>
  <c r="F103"/>
  <c r="G103"/>
  <c r="F36"/>
  <c r="H50" s="1"/>
  <c r="H103" s="1"/>
  <c r="I103"/>
  <c r="J103"/>
  <c r="K50"/>
  <c r="K103"/>
  <c r="L103"/>
  <c r="K36"/>
  <c r="M50" s="1"/>
  <c r="M103" s="1"/>
  <c r="N103"/>
  <c r="O50"/>
  <c r="O103" s="1"/>
  <c r="P103"/>
  <c r="O36"/>
  <c r="Q50"/>
  <c r="Q103" s="1"/>
  <c r="B46"/>
  <c r="B99" s="1"/>
  <c r="C99"/>
  <c r="E99"/>
  <c r="F46"/>
  <c r="F99" s="1"/>
  <c r="G99"/>
  <c r="I99"/>
  <c r="J99"/>
  <c r="K46"/>
  <c r="K99"/>
  <c r="L99"/>
  <c r="M46"/>
  <c r="M99" s="1"/>
  <c r="N99"/>
  <c r="O46"/>
  <c r="O99"/>
  <c r="P99"/>
  <c r="Q46"/>
  <c r="Q99" s="1"/>
  <c r="B47"/>
  <c r="B100" s="1"/>
  <c r="C100"/>
  <c r="E100"/>
  <c r="F47"/>
  <c r="F100" s="1"/>
  <c r="G100"/>
  <c r="I100"/>
  <c r="J100"/>
  <c r="K47"/>
  <c r="K100"/>
  <c r="L100"/>
  <c r="M47"/>
  <c r="M100" s="1"/>
  <c r="N100"/>
  <c r="O47"/>
  <c r="O100"/>
  <c r="P100"/>
  <c r="Q47"/>
  <c r="Q100" s="1"/>
  <c r="B48"/>
  <c r="B101" s="1"/>
  <c r="C101"/>
  <c r="E101"/>
  <c r="F48"/>
  <c r="F101" s="1"/>
  <c r="G101"/>
  <c r="I101"/>
  <c r="J101"/>
  <c r="K48"/>
  <c r="K101"/>
  <c r="L101"/>
  <c r="M48"/>
  <c r="M101" s="1"/>
  <c r="N101"/>
  <c r="O48"/>
  <c r="O101"/>
  <c r="P101"/>
  <c r="Q48"/>
  <c r="Q101" s="1"/>
  <c r="B102"/>
  <c r="C102"/>
  <c r="D102"/>
  <c r="E102"/>
  <c r="F102"/>
  <c r="G102"/>
  <c r="H102"/>
  <c r="I102"/>
  <c r="J102"/>
  <c r="K102"/>
  <c r="L102"/>
  <c r="M102"/>
  <c r="N102"/>
  <c r="O102"/>
  <c r="P102"/>
  <c r="Q102"/>
  <c r="C98"/>
  <c r="B45"/>
  <c r="D45"/>
  <c r="D98" s="1"/>
  <c r="E98"/>
  <c r="F45"/>
  <c r="F98"/>
  <c r="G98"/>
  <c r="H45"/>
  <c r="H98" s="1"/>
  <c r="I98"/>
  <c r="J98"/>
  <c r="K45"/>
  <c r="K98" s="1"/>
  <c r="L98"/>
  <c r="N98"/>
  <c r="O45"/>
  <c r="O98" s="1"/>
  <c r="P98"/>
  <c r="B98"/>
  <c r="C96"/>
  <c r="E96"/>
  <c r="G96"/>
  <c r="I96"/>
  <c r="J96"/>
  <c r="L96"/>
  <c r="N96"/>
  <c r="P96"/>
  <c r="D93"/>
  <c r="F39"/>
  <c r="F38"/>
  <c r="F91" s="1"/>
  <c r="Q97"/>
  <c r="P97"/>
  <c r="O97"/>
  <c r="N97"/>
  <c r="M97"/>
  <c r="L97"/>
  <c r="K97"/>
  <c r="J97"/>
  <c r="I97"/>
  <c r="H97"/>
  <c r="G97"/>
  <c r="F97"/>
  <c r="E97"/>
  <c r="D97"/>
  <c r="C97"/>
  <c r="B97"/>
  <c r="O42"/>
  <c r="Q42"/>
  <c r="Q95" s="1"/>
  <c r="P95"/>
  <c r="O95"/>
  <c r="N95"/>
  <c r="K42"/>
  <c r="M42"/>
  <c r="M95" s="1"/>
  <c r="L95"/>
  <c r="K95"/>
  <c r="J95"/>
  <c r="I95"/>
  <c r="F42"/>
  <c r="H42" s="1"/>
  <c r="H95" s="1"/>
  <c r="G95"/>
  <c r="F95"/>
  <c r="E95"/>
  <c r="D95"/>
  <c r="C95"/>
  <c r="B95"/>
  <c r="Q94"/>
  <c r="P94"/>
  <c r="O94"/>
  <c r="N94"/>
  <c r="M94"/>
  <c r="L94"/>
  <c r="K94"/>
  <c r="J94"/>
  <c r="I94"/>
  <c r="H94"/>
  <c r="G94"/>
  <c r="F94"/>
  <c r="E94"/>
  <c r="D94"/>
  <c r="C94"/>
  <c r="B94"/>
  <c r="Q93"/>
  <c r="P93"/>
  <c r="O93"/>
  <c r="N93"/>
  <c r="M93"/>
  <c r="L93"/>
  <c r="K93"/>
  <c r="J93"/>
  <c r="I93"/>
  <c r="H93"/>
  <c r="G93"/>
  <c r="F93"/>
  <c r="E93"/>
  <c r="C93"/>
  <c r="B93"/>
  <c r="O39"/>
  <c r="Q39" s="1"/>
  <c r="Q92" s="1"/>
  <c r="P92"/>
  <c r="O92"/>
  <c r="N92"/>
  <c r="K39"/>
  <c r="M39" s="1"/>
  <c r="M92" s="1"/>
  <c r="L92"/>
  <c r="K92"/>
  <c r="J92"/>
  <c r="I92"/>
  <c r="G92"/>
  <c r="F92"/>
  <c r="E92"/>
  <c r="B39"/>
  <c r="D39" s="1"/>
  <c r="D92" s="1"/>
  <c r="C92"/>
  <c r="B92"/>
  <c r="O38"/>
  <c r="Q38"/>
  <c r="Q91" s="1"/>
  <c r="P91"/>
  <c r="O91"/>
  <c r="N91"/>
  <c r="K38"/>
  <c r="M38"/>
  <c r="M91" s="1"/>
  <c r="L91"/>
  <c r="K91"/>
  <c r="J91"/>
  <c r="I91"/>
  <c r="H38"/>
  <c r="H91" s="1"/>
  <c r="G91"/>
  <c r="E91"/>
  <c r="B38"/>
  <c r="D38"/>
  <c r="D91" s="1"/>
  <c r="C91"/>
  <c r="B91"/>
  <c r="Q90"/>
  <c r="P90"/>
  <c r="O90"/>
  <c r="N90"/>
  <c r="M90"/>
  <c r="L90"/>
  <c r="K90"/>
  <c r="J90"/>
  <c r="I90"/>
  <c r="H90"/>
  <c r="G90"/>
  <c r="F90"/>
  <c r="E90"/>
  <c r="D90"/>
  <c r="C90"/>
  <c r="B90"/>
  <c r="Q36"/>
  <c r="Q89" s="1"/>
  <c r="P89"/>
  <c r="O89"/>
  <c r="N89"/>
  <c r="L89"/>
  <c r="K89"/>
  <c r="J89"/>
  <c r="I89"/>
  <c r="G89"/>
  <c r="F89"/>
  <c r="E89"/>
  <c r="D36"/>
  <c r="D89" s="1"/>
  <c r="C89"/>
  <c r="B89"/>
  <c r="H36" l="1"/>
  <c r="H89" s="1"/>
  <c r="M36"/>
  <c r="M89" s="1"/>
  <c r="H39"/>
  <c r="H92" s="1"/>
  <c r="Q45"/>
  <c r="Q98" s="1"/>
  <c r="M45"/>
  <c r="M98" s="1"/>
  <c r="H48"/>
  <c r="H101" s="1"/>
  <c r="D48"/>
  <c r="D101" s="1"/>
  <c r="H47"/>
  <c r="H100" s="1"/>
  <c r="D47"/>
  <c r="D100" s="1"/>
  <c r="H46"/>
  <c r="H99" s="1"/>
  <c r="D46"/>
  <c r="D99" s="1"/>
  <c r="H56"/>
  <c r="H109" s="1"/>
  <c r="D56"/>
  <c r="D109" s="1"/>
  <c r="H55"/>
  <c r="H108" s="1"/>
  <c r="D55"/>
  <c r="D108" s="1"/>
  <c r="H59"/>
  <c r="H112" s="1"/>
  <c r="H67"/>
  <c r="H120" s="1"/>
  <c r="D67"/>
  <c r="D120" s="1"/>
  <c r="H65"/>
  <c r="H118" s="1"/>
  <c r="D65"/>
  <c r="D118" s="1"/>
  <c r="H64"/>
  <c r="H117" s="1"/>
  <c r="D64"/>
  <c r="D117" s="1"/>
  <c r="H63"/>
  <c r="H116" s="1"/>
  <c r="D63"/>
  <c r="D116" s="1"/>
  <c r="H84"/>
  <c r="H137" s="1"/>
  <c r="D84"/>
  <c r="D137" s="1"/>
  <c r="H82"/>
  <c r="H135" s="1"/>
  <c r="D82"/>
  <c r="D135" s="1"/>
  <c r="H81"/>
  <c r="H134" s="1"/>
  <c r="D81"/>
  <c r="D134" s="1"/>
  <c r="H80"/>
  <c r="H133" s="1"/>
  <c r="D80"/>
  <c r="D133" s="1"/>
  <c r="H79"/>
  <c r="H132" s="1"/>
  <c r="D79"/>
  <c r="D132" s="1"/>
  <c r="H76"/>
  <c r="H129" s="1"/>
  <c r="H73"/>
  <c r="H126" s="1"/>
  <c r="D73"/>
  <c r="D126" s="1"/>
</calcChain>
</file>

<file path=xl/sharedStrings.xml><?xml version="1.0" encoding="utf-8"?>
<sst xmlns="http://schemas.openxmlformats.org/spreadsheetml/2006/main" count="2804" uniqueCount="566">
  <si>
    <t>CSI</t>
  </si>
  <si>
    <t>2008</t>
  </si>
  <si>
    <t>Level 1 threshold</t>
  </si>
  <si>
    <t>Level 2 threshold</t>
  </si>
  <si>
    <t xml:space="preserve">Ages at 31 August prior to the start of the academic year.  Includes results for 15 year old pupils, in maintained schools and </t>
  </si>
  <si>
    <t xml:space="preserve">independent schools, achieved during the academic year and any examinations taken at an earlier age.  See table 4.1 for local </t>
  </si>
  <si>
    <t xml:space="preserve">Vocational Double Award AS levels were awarded for the first </t>
  </si>
  <si>
    <t xml:space="preserve">Am fanylion y pynciau unigol o fewn pob grŵp pwnc gweler </t>
  </si>
  <si>
    <t xml:space="preserve">Cafodd Dyfarniad Dwbl Galwedigaethol lefel UG eu dyfarnu am </t>
  </si>
  <si>
    <t>yr Eirfa.</t>
  </si>
  <si>
    <t>language and mathematics</t>
  </si>
  <si>
    <t xml:space="preserve">Nifer y disgyblion 17 oed a gofrestrodd am </t>
  </si>
  <si>
    <t>gyfaint o ddysgu yn gyfartal I 2 lefel A</t>
  </si>
  <si>
    <t xml:space="preserve">Oedrannau ar 31 Awst cyn dechrau'r flwyddyn academaidd.  Yn cynnwys canlyniadau disgyblion 15 oed, mewn ysgolion a gynhelir ac </t>
  </si>
  <si>
    <t xml:space="preserve">ysgolion annibynnol, a enillwyd yn ystod y flwyddyn academaidd ac unrhyw arholiadau a gymerwyd yn gynharach.  Gweler tabl 4.1 am </t>
  </si>
  <si>
    <t xml:space="preserve">For details of individual subjects contained within each subject </t>
  </si>
  <si>
    <t>group see the Glossary.</t>
  </si>
  <si>
    <t xml:space="preserve">Am fanylion y pynciau unigol o fewn pob grŵp pwnc gweler yr </t>
  </si>
  <si>
    <t xml:space="preserve">Eirfa. </t>
  </si>
  <si>
    <t xml:space="preserve">Communication </t>
  </si>
  <si>
    <t xml:space="preserve">Astudiaethau </t>
  </si>
  <si>
    <t>Cyfathrebu</t>
  </si>
  <si>
    <t xml:space="preserve">GCSE Vocational Double awards were awarded for the first </t>
  </si>
  <si>
    <t>Eirfa.</t>
  </si>
  <si>
    <t xml:space="preserve">Cyflwynwyd Dyfarniadau Dwbl Galwedigaethol TGAU yn 2003/04 </t>
  </si>
  <si>
    <t>Catering</t>
  </si>
  <si>
    <t xml:space="preserve">Figures should be treated with caution - it is possible for pupils </t>
  </si>
  <si>
    <t xml:space="preserve">to have entered more than one GCSE within a small number of </t>
  </si>
  <si>
    <t xml:space="preserve">twice in previous publications (due to attempting the same </t>
  </si>
  <si>
    <t>GCSE twice by the age of 15), thus inflating percentages.</t>
  </si>
  <si>
    <t xml:space="preserve">Dylid trin y ffigyrau gyda gofal - mae'n bosib fod disgyblion wedi </t>
  </si>
  <si>
    <t xml:space="preserve">ymgeisio mwy nag un pwnc o fewn nifer fechan o grwpiau pwnc. </t>
  </si>
  <si>
    <t xml:space="preserve">Cyfrwyd nifer bychan o disgyblion ddwywiath mewn cyhoeddiadau </t>
  </si>
  <si>
    <t>yn 15 oed), gan chwyddo'r chanrannau.</t>
  </si>
  <si>
    <t>Safon Uwch Atodol: cofrestriadau a</t>
  </si>
  <si>
    <t>Care</t>
  </si>
  <si>
    <t xml:space="preserve">Oedrannau ar 31 Awst cyn dechrau'r flwyddyn academaidd. </t>
  </si>
  <si>
    <t>Number</t>
  </si>
  <si>
    <t>Number of pupils aged 15</t>
  </si>
  <si>
    <t>Number of boys aged 15</t>
  </si>
  <si>
    <t>Number of girls aged 15</t>
  </si>
  <si>
    <t>Nifer</t>
  </si>
  <si>
    <t>Nifer y disgyblion 15 oed</t>
  </si>
  <si>
    <t>Number of pupils aged 15 who achieved:</t>
  </si>
  <si>
    <t>Number of boys aged 15 who achieved:</t>
  </si>
  <si>
    <t>Number of girls aged 15 who achieved:</t>
  </si>
  <si>
    <t>Nifer y disgyblion 15 oed a enillodd:</t>
  </si>
  <si>
    <t>Nifer y bechgyn 15 oed</t>
  </si>
  <si>
    <t>Nifer y bechgyn 15 oed a enillodd:</t>
  </si>
  <si>
    <t>Nifer y merched 15 oed</t>
  </si>
  <si>
    <t>Nifer y merched 15 oed a enillodd:</t>
  </si>
  <si>
    <t>Pupils</t>
  </si>
  <si>
    <t>Boys</t>
  </si>
  <si>
    <t>Girls</t>
  </si>
  <si>
    <t xml:space="preserve">  </t>
  </si>
  <si>
    <t>Pupils:</t>
  </si>
  <si>
    <t>Disgyblion:</t>
  </si>
  <si>
    <t>2007</t>
  </si>
  <si>
    <t>2006/07</t>
  </si>
  <si>
    <t>..</t>
  </si>
  <si>
    <t>Boys:</t>
  </si>
  <si>
    <t>Bechgyn:</t>
  </si>
  <si>
    <t>Girls:</t>
  </si>
  <si>
    <t>Merched:</t>
  </si>
  <si>
    <t>(a)</t>
  </si>
  <si>
    <t>B</t>
  </si>
  <si>
    <t>C</t>
  </si>
  <si>
    <t>Other Modern Foreign</t>
  </si>
  <si>
    <t>Eraill</t>
  </si>
  <si>
    <t>Ieithoedd Tramor Modern</t>
  </si>
  <si>
    <t>A</t>
  </si>
  <si>
    <t>No graded</t>
  </si>
  <si>
    <t>result</t>
  </si>
  <si>
    <t>Nifer y</t>
  </si>
  <si>
    <t>Dim gradd</t>
  </si>
  <si>
    <t>Sciences</t>
  </si>
  <si>
    <t xml:space="preserve">Gwyddorau </t>
  </si>
  <si>
    <t>Design and Technology</t>
  </si>
  <si>
    <t>Dylunio a Technoleg</t>
  </si>
  <si>
    <t>ICT</t>
  </si>
  <si>
    <t>Home Economics</t>
  </si>
  <si>
    <t>Economeg y Cartref</t>
  </si>
  <si>
    <t>Mathematics</t>
  </si>
  <si>
    <t>Mathemateg</t>
  </si>
  <si>
    <t>Social Sciences</t>
  </si>
  <si>
    <t>Gwyddorau Cymdeithasol</t>
  </si>
  <si>
    <t>Business Studies</t>
  </si>
  <si>
    <t>Astudiaethau Busnes</t>
  </si>
  <si>
    <t>Geography</t>
  </si>
  <si>
    <t>Daearyddiaeth</t>
  </si>
  <si>
    <t>History</t>
  </si>
  <si>
    <t>Hanes</t>
  </si>
  <si>
    <t>Humanities</t>
  </si>
  <si>
    <t>Social Studies</t>
  </si>
  <si>
    <t>Astudiaethau Cymdeithasol</t>
  </si>
  <si>
    <t>Vocational Studies</t>
  </si>
  <si>
    <t>Arts</t>
  </si>
  <si>
    <t>Celfyddydau</t>
  </si>
  <si>
    <t>Art and Design</t>
  </si>
  <si>
    <t>Celf a Dylunio</t>
  </si>
  <si>
    <t>Communication Studies</t>
  </si>
  <si>
    <t>Astudiaethau Cyfathrebu</t>
  </si>
  <si>
    <t>Drama</t>
  </si>
  <si>
    <t>English Language</t>
  </si>
  <si>
    <t>Saesneg</t>
  </si>
  <si>
    <t>French</t>
  </si>
  <si>
    <t>Ffrangeg</t>
  </si>
  <si>
    <t>German</t>
  </si>
  <si>
    <t>Almaeneg</t>
  </si>
  <si>
    <t>Spanish</t>
  </si>
  <si>
    <t>Sbaeneg</t>
  </si>
  <si>
    <t>Music</t>
  </si>
  <si>
    <t>Cerddoriaeth</t>
  </si>
  <si>
    <t>Physical Education</t>
  </si>
  <si>
    <t>Addysg Gorfforol</t>
  </si>
  <si>
    <t>Religious Studies</t>
  </si>
  <si>
    <t>Astudiaethau Crefyddol</t>
  </si>
  <si>
    <t>Welsh Language</t>
  </si>
  <si>
    <t>Cymraeg</t>
  </si>
  <si>
    <t>Welsh Second language</t>
  </si>
  <si>
    <t>Cymraeg Ail Iaith</t>
  </si>
  <si>
    <t>Subject Group</t>
  </si>
  <si>
    <t>Grŵp pwnc</t>
  </si>
  <si>
    <t>Percentage of entries achieved at grade:</t>
  </si>
  <si>
    <t>of entries</t>
  </si>
  <si>
    <t>Canran y cofrestriadau fesul gradd:</t>
  </si>
  <si>
    <t>cofrestriadau</t>
  </si>
  <si>
    <t>A*</t>
  </si>
  <si>
    <t>D</t>
  </si>
  <si>
    <t>E</t>
  </si>
  <si>
    <t>F</t>
  </si>
  <si>
    <t>G</t>
  </si>
  <si>
    <t>A*-C</t>
  </si>
  <si>
    <t>A*-G</t>
  </si>
  <si>
    <t>Gwyddorau</t>
  </si>
  <si>
    <t>Other Science</t>
  </si>
  <si>
    <t>Welsh Second Language</t>
  </si>
  <si>
    <t>All subjects</t>
  </si>
  <si>
    <t>Subject Group (a)</t>
  </si>
  <si>
    <t>Grŵp pwnc (a)</t>
  </si>
  <si>
    <t>Biological Sciences</t>
  </si>
  <si>
    <t>Chemistry</t>
  </si>
  <si>
    <t>Cemeg</t>
  </si>
  <si>
    <t>Physics</t>
  </si>
  <si>
    <t>Ffiseg</t>
  </si>
  <si>
    <t>Gwyddoniaeth arall</t>
  </si>
  <si>
    <t>Economics</t>
  </si>
  <si>
    <t>Economeg</t>
  </si>
  <si>
    <t>Y Dyniaethau</t>
  </si>
  <si>
    <t>Classical Studies</t>
  </si>
  <si>
    <t>Astudiaethau Clasurol</t>
  </si>
  <si>
    <t>English Literature</t>
  </si>
  <si>
    <t>Llenyddiaeth Saesneg</t>
  </si>
  <si>
    <t>Welsh Literature</t>
  </si>
  <si>
    <t>Llenyddiaeth Gymraeg</t>
  </si>
  <si>
    <t xml:space="preserve">Celf a Dylunio </t>
  </si>
  <si>
    <t>Busnes</t>
  </si>
  <si>
    <t>Peirianneg</t>
  </si>
  <si>
    <t>TG</t>
  </si>
  <si>
    <t>Hamdden a Thwristiaeth</t>
  </si>
  <si>
    <t>Gwyddoniaeth</t>
  </si>
  <si>
    <t xml:space="preserve">All subjects </t>
  </si>
  <si>
    <t xml:space="preserve">Pob pwnc </t>
  </si>
  <si>
    <t>(c)</t>
  </si>
  <si>
    <t>(d)</t>
  </si>
  <si>
    <t>(e)</t>
  </si>
  <si>
    <t>Celfyddydau Perfformio</t>
  </si>
  <si>
    <t>Modern Eraill</t>
  </si>
  <si>
    <t xml:space="preserve">Number of pupils aged 17 </t>
  </si>
  <si>
    <t>Subject Group (c)</t>
  </si>
  <si>
    <t>Grŵp pwnc (c)</t>
  </si>
  <si>
    <t>Hamdden ac Adloniant</t>
  </si>
  <si>
    <t>Teithio a Thwristiaeth</t>
  </si>
  <si>
    <t>(b)</t>
  </si>
  <si>
    <t xml:space="preserve">Ages at 31 August prior to the start of the academic year. </t>
  </si>
  <si>
    <t>Iechyd a Gofal Cymd.</t>
  </si>
  <si>
    <t>wedi'i</t>
  </si>
  <si>
    <t>dyfarnu</t>
  </si>
  <si>
    <t>Iechyd &amp; Gofal Cymd.</t>
  </si>
  <si>
    <t>Technology</t>
  </si>
  <si>
    <t>Design and</t>
  </si>
  <si>
    <t>Language</t>
  </si>
  <si>
    <t>Welsh Second</t>
  </si>
  <si>
    <t>Foreign Language</t>
  </si>
  <si>
    <t>Other Modern</t>
  </si>
  <si>
    <t>Modern Arall</t>
  </si>
  <si>
    <t>Ieithoedd Tramor</t>
  </si>
  <si>
    <t>Cymdeithasol</t>
  </si>
  <si>
    <t>Astudiaethau</t>
  </si>
  <si>
    <t>Galwedigaethol</t>
  </si>
  <si>
    <t>Studies</t>
  </si>
  <si>
    <t>Vocational</t>
  </si>
  <si>
    <t>Lletygarwch ac Arlwyo</t>
  </si>
  <si>
    <t>No grade</t>
  </si>
  <si>
    <t>ELQ: Entry Level Qualification.</t>
  </si>
  <si>
    <t>ELQ: Cymhwyster Lefel Mynediad.</t>
  </si>
  <si>
    <t>A-C</t>
  </si>
  <si>
    <t>A-E</t>
  </si>
  <si>
    <t>Gwyddorau Biolegol</t>
  </si>
  <si>
    <t>Astudiaethau Galwedigaeth</t>
  </si>
  <si>
    <t>General Studies</t>
  </si>
  <si>
    <t>Astudiaethau Cyffredinol</t>
  </si>
  <si>
    <t>Pob Pwnc</t>
  </si>
  <si>
    <t>2005/06</t>
  </si>
  <si>
    <t>Sex</t>
  </si>
  <si>
    <t>Year</t>
  </si>
  <si>
    <t>P</t>
  </si>
  <si>
    <t>2006</t>
  </si>
  <si>
    <t>Percent</t>
  </si>
  <si>
    <t>Canran</t>
  </si>
  <si>
    <t>Nifer y disgyblion 17 oed</t>
  </si>
  <si>
    <t>Average wider points score</t>
  </si>
  <si>
    <t>2007/08</t>
  </si>
  <si>
    <t xml:space="preserve">TGAU A*-C mewn Saesneg neu Gymraeg iaith </t>
  </si>
  <si>
    <t>gyntaf a mathemateg</t>
  </si>
  <si>
    <t xml:space="preserve">A*-C in English or Welsh first </t>
  </si>
  <si>
    <t xml:space="preserve">Level 2 threshold including a GCSE grade </t>
  </si>
  <si>
    <t>2.1 Examination achievements of pupils aged 15 (a) (b)</t>
  </si>
  <si>
    <t>Cyraeddiadau arholiadau disgyblion 15 oed (a) (b)</t>
  </si>
  <si>
    <t>Core Subject Indicator: achieved the Level 2 threshold in each of English or Welsh first language, mathematics or science.</t>
  </si>
  <si>
    <t>Dangosydd Pynciau Craidd: cyflawnodd drothwy Lefel 2 mewn Saesneg neu Gymraeg iaith gyntaf, mathemateg a gwyddoniaeth.</t>
  </si>
  <si>
    <t>1 or more ELQ only (d)</t>
  </si>
  <si>
    <t>1 neu ragor ELQ yn unig (d)</t>
  </si>
  <si>
    <t xml:space="preserve">Number of pupils aged 17 entering a </t>
  </si>
  <si>
    <t>volume equivalent to 2 A levels</t>
  </si>
  <si>
    <t xml:space="preserve">Average wider points score for </t>
  </si>
  <si>
    <t>pupils aged 17</t>
  </si>
  <si>
    <t xml:space="preserve">Percentage of 17 year old pupils </t>
  </si>
  <si>
    <t>entering a volume equivalent</t>
  </si>
  <si>
    <t xml:space="preserve">to 2 A levels who achieved </t>
  </si>
  <si>
    <t>the Level 3 threshold</t>
  </si>
  <si>
    <t>Canran y disgyblion 17 oed a gofrestrodd</t>
  </si>
  <si>
    <t>am gyfaint o ddysgu yn gyfartal i</t>
  </si>
  <si>
    <t>2 lefel A ac yn  ennill y trothwy</t>
  </si>
  <si>
    <t xml:space="preserve">lefel 3 </t>
  </si>
  <si>
    <t>Sgor bwyntiau gyfartalog eang am bob</t>
  </si>
  <si>
    <t>disgybl 17 oed</t>
  </si>
  <si>
    <t xml:space="preserve">Up to 2005/06, includes A levels, AS levels and Advanced </t>
  </si>
  <si>
    <t>Hyd at 2005/06 yn cynnwys Safon Uwch, Uwch Gyfrannol a</t>
  </si>
  <si>
    <t xml:space="preserve">Includes independent schools, but excludes further </t>
  </si>
  <si>
    <t>education institutions.</t>
  </si>
  <si>
    <t>TGAU: cofrestriadau a chanlyniadau</t>
  </si>
  <si>
    <t xml:space="preserve">Vocational </t>
  </si>
  <si>
    <t>Pynciau</t>
  </si>
  <si>
    <t>Additional Applied</t>
  </si>
  <si>
    <t>Science</t>
  </si>
  <si>
    <t xml:space="preserve"> Science</t>
  </si>
  <si>
    <t xml:space="preserve">Art and Design </t>
  </si>
  <si>
    <t>Business</t>
  </si>
  <si>
    <t>Engineering</t>
  </si>
  <si>
    <t xml:space="preserve">Health and Social </t>
  </si>
  <si>
    <t xml:space="preserve">Hospitality and </t>
  </si>
  <si>
    <t>Leisure and Tourism</t>
  </si>
  <si>
    <t>Performing Arts</t>
  </si>
  <si>
    <t xml:space="preserve"> Ychwanegol</t>
  </si>
  <si>
    <t>Gwydd. Gymhwysol</t>
  </si>
  <si>
    <t>2.5     (continued) GCSE: entries and</t>
  </si>
  <si>
    <t xml:space="preserve">          results (pupils aged 15 only (a))</t>
  </si>
  <si>
    <t>(parhad) TGAU: cofrestriadau a</t>
  </si>
  <si>
    <t>2009</t>
  </si>
  <si>
    <t>2008/09</t>
  </si>
  <si>
    <t>TGAU cwrs byr: cofrestriadau a</t>
  </si>
  <si>
    <t>No</t>
  </si>
  <si>
    <t>graded</t>
  </si>
  <si>
    <t>Pob pwnc</t>
  </si>
  <si>
    <t xml:space="preserve">2.3     Entry Level Qualifications: entries </t>
  </si>
  <si>
    <t xml:space="preserve">          and results (a)</t>
  </si>
  <si>
    <t>1999/2000</t>
  </si>
  <si>
    <t>Entry 3</t>
  </si>
  <si>
    <t>Mynediad 3</t>
  </si>
  <si>
    <t>Entry 2</t>
  </si>
  <si>
    <t>Mynediad 2</t>
  </si>
  <si>
    <t>Entry 1</t>
  </si>
  <si>
    <t>Mynediad 1</t>
  </si>
  <si>
    <t>No graded result</t>
  </si>
  <si>
    <t>Dim gradd wedi’i dyfarnu</t>
  </si>
  <si>
    <t xml:space="preserve">No graded result </t>
  </si>
  <si>
    <t xml:space="preserve">Pupils: </t>
  </si>
  <si>
    <t xml:space="preserve">Disgyblion: </t>
  </si>
  <si>
    <t xml:space="preserve">Medium of Welsh </t>
  </si>
  <si>
    <t>Cyfrwng Cymraeg</t>
  </si>
  <si>
    <t xml:space="preserve">Medium of English </t>
  </si>
  <si>
    <t>Cyfrwng Saesneg</t>
  </si>
  <si>
    <t>Percentage of entries</t>
  </si>
  <si>
    <t>Canran y cofrestriadau</t>
  </si>
  <si>
    <t>and grades through</t>
  </si>
  <si>
    <t>pwnc a'r graddau drwy</t>
  </si>
  <si>
    <t>the medium of Welsh</t>
  </si>
  <si>
    <t>gyfrwng y Gymraeg</t>
  </si>
  <si>
    <t xml:space="preserve">Bechgyn: </t>
  </si>
  <si>
    <t xml:space="preserve">Girls: </t>
  </si>
  <si>
    <t xml:space="preserve">Merched: </t>
  </si>
  <si>
    <t xml:space="preserve">Medium of examination for boards other than the WJEC is not </t>
  </si>
  <si>
    <t>available, but is assumed to be English.</t>
  </si>
  <si>
    <t xml:space="preserve">Note that the methodogy has changed from that used in </t>
  </si>
  <si>
    <t xml:space="preserve">which could be entered through the medium of Welsh or </t>
  </si>
  <si>
    <t xml:space="preserve">English (Figures do not include entries in English, English </t>
  </si>
  <si>
    <t xml:space="preserve">Literature, Welsh Language, Welsh Second Language, Welsh </t>
  </si>
  <si>
    <t>Literature).</t>
  </si>
  <si>
    <t>Dylunio a Thechnoleg</t>
  </si>
  <si>
    <t>Pupils_15</t>
  </si>
  <si>
    <t>QAch5L</t>
  </si>
  <si>
    <t>XGEAch5A_G</t>
  </si>
  <si>
    <t>QAch5H</t>
  </si>
  <si>
    <t>XGEAch5A_C</t>
  </si>
  <si>
    <t>QAch5EWM</t>
  </si>
  <si>
    <t>QthreeH</t>
  </si>
  <si>
    <t>XG_ThreeH</t>
  </si>
  <si>
    <t>XC_Ach1</t>
  </si>
  <si>
    <t>qryTable2_1PointsCheck</t>
  </si>
  <si>
    <t>SumOfAchpup</t>
  </si>
  <si>
    <t>Per cent</t>
  </si>
  <si>
    <t>Pupils 15</t>
  </si>
  <si>
    <t>Level 1</t>
  </si>
  <si>
    <t>Level 2</t>
  </si>
  <si>
    <t>Level 2 EWM</t>
  </si>
  <si>
    <t>Points</t>
  </si>
  <si>
    <t>At least one</t>
  </si>
  <si>
    <t>No qual</t>
  </si>
  <si>
    <t>ELQ only</t>
  </si>
  <si>
    <t>5+ A*-C</t>
  </si>
  <si>
    <t>qryTable2_1IndicatorsJHCheck</t>
  </si>
  <si>
    <t>Qpoints_ave</t>
  </si>
  <si>
    <t>Total entries</t>
  </si>
  <si>
    <t>Cyfanswm y cofrestriadau</t>
  </si>
  <si>
    <t>Total entries attained at level:</t>
  </si>
  <si>
    <t>Cyfanswm y cofrestriadau ar lefel:</t>
  </si>
  <si>
    <t>Percentage of entries attained</t>
  </si>
  <si>
    <t>at level:</t>
  </si>
  <si>
    <t>ar lefel:</t>
  </si>
  <si>
    <t xml:space="preserve">Cymwysterau Lefel Mynediad: Lefel mynediad yw lefel </t>
  </si>
  <si>
    <t xml:space="preserve">gyntaf y Fframwaith Cymwysterau Cenedlaethol. Mae'r </t>
  </si>
  <si>
    <t>2.4     GCSE short course: entries and</t>
  </si>
  <si>
    <t xml:space="preserve">subject groups.  A small number of candidates were counted </t>
  </si>
  <si>
    <t xml:space="preserve">blaenorol (gan iddynt ymgeisio'r un TGAU ddwywaith erbyn eu bod </t>
  </si>
  <si>
    <t>time in 2003/04.  Each double award is counted as 2 entries.</t>
  </si>
  <si>
    <t>am y tro cyntaf.  Mae pob dyfarniad yn cyfrif fel 2 bwnc.</t>
  </si>
  <si>
    <t>Subjects (d)</t>
  </si>
  <si>
    <t>Galwedigaethol (d)</t>
  </si>
  <si>
    <t>Nid yw’r cyfrwng arholi ar gyfer byrddau heblaw CBAC ar gael</t>
  </si>
  <si>
    <t>ond tybir mai Saesneg ydyw.</t>
  </si>
  <si>
    <t>Noder bod y fethodoloeg yn wahanol i'r hyn a ddefnyddiwyd</t>
  </si>
  <si>
    <t xml:space="preserve">previous years.  Figures from 2002/03 only include subjects </t>
  </si>
  <si>
    <t>mewn blynyddoedd blaenorol.  Mae ffigyrau o 2002/03 ond yn</t>
  </si>
  <si>
    <t>cynnwys pynciau y gellid eu hymgeisio trwy gyfrwng y</t>
  </si>
  <si>
    <t>Gymraeg neu'r Saesneg (Nid yw'r ffigyrau yn cynnwys</t>
  </si>
  <si>
    <t>Saesneg, Saesneg Llenyddiaeth, Cymraeg, Cymraeg Ail Iaith,</t>
  </si>
  <si>
    <t>Llenyddiaeth Gymraeg).</t>
  </si>
  <si>
    <t>Cymwysterau Lefel Mynediad:</t>
  </si>
  <si>
    <t>cofrestiadau a chanlyniadau (a)</t>
  </si>
  <si>
    <t>(disgyblion 15 oed yn unig (a)) yn ôl grŵp</t>
  </si>
  <si>
    <t>2.5     GCSE: entries and results (pupils</t>
  </si>
  <si>
    <t xml:space="preserve">          aged 15 only (a)) by subject group</t>
  </si>
  <si>
    <t>chanlyniadau (disgyblion 15 oed yn</t>
  </si>
  <si>
    <t xml:space="preserve">         medium of examination (pupils</t>
  </si>
  <si>
    <t>TGAU: cofrestriadau a chanlyniadau yn</t>
  </si>
  <si>
    <t>ôl cyfrwng yr arholiad (disgyblion 15 oed</t>
  </si>
  <si>
    <t>Welsh medium entries</t>
  </si>
  <si>
    <t>Cofrestriadau cyfrwng Cymraeg</t>
  </si>
  <si>
    <t>Astudiaethau Galwedigaethol</t>
  </si>
  <si>
    <t>Other Modern Foreign Language</t>
  </si>
  <si>
    <t>Ieithoedd Tramor Modern Eraill</t>
  </si>
  <si>
    <t>Mae'r ffigyrau ond yn cynnwys pynciau y gellid eu hymgeisio</t>
  </si>
  <si>
    <t>trwy gyfrwng y Gymraeg neu'r Saesneg (Nid yw'r ffigyrau yn</t>
  </si>
  <si>
    <t>cynnwys Saesneg, Llenyddiaeth Saesneg, Cymraeg, Cymraeg</t>
  </si>
  <si>
    <t>Ail Iaith, Llenyddiaeth Gymraeg).</t>
  </si>
  <si>
    <t>Am fanylion y pynciau unigol o fewn pob grŵp pwnc gweler</t>
  </si>
  <si>
    <t>Cyflwynwyd Dyfarniadau Dwbl Galwedigaethol TGAU yn 2003/04</t>
  </si>
  <si>
    <t>All Vocational Subjects (d)</t>
  </si>
  <si>
    <t>Pob Pwnc Galwedigaethol (d)</t>
  </si>
  <si>
    <t xml:space="preserve">            subject (pupils aged 15 only),</t>
  </si>
  <si>
    <t>TGAU: cofrestriadau cyfrwng Cymraeg</t>
  </si>
  <si>
    <t>fesul pwnc (disgyblion 15 oed yn unig),</t>
  </si>
  <si>
    <t>For details of individual subjects contained within each</t>
  </si>
  <si>
    <t>subject group see the Glossary.</t>
  </si>
  <si>
    <t>Figures only include subjects which could be entered</t>
  </si>
  <si>
    <t>through the medium of Welsh or English (Figures do not include</t>
  </si>
  <si>
    <t>entries in English, English Literature, Welsh Language, Welsh</t>
  </si>
  <si>
    <t>Second Language, Welsh Literature).</t>
  </si>
  <si>
    <t>time in 2003/04.  Each double award is counted as two entries.</t>
  </si>
  <si>
    <t>am y tro cyntaf.  Mae pob dyfarniad dwbl yn cyfrif fel dau bwnc.</t>
  </si>
  <si>
    <t>time in 2005/06.  Each double award is counted as two entries.</t>
  </si>
  <si>
    <t>y tro cyntaf yn 2005/06.  Cyfrir pob dyfarniad dwbl fel dau bwnc.</t>
  </si>
  <si>
    <t>(parhad) Safon Uwch Atodol:</t>
  </si>
  <si>
    <t>cofrestriadau a chanlyniadau yn ôl grŵp</t>
  </si>
  <si>
    <t>Vocational Double Award A levels were awarded for the first</t>
  </si>
  <si>
    <t>Cafodd Dyfarniad Dwbl Galwedigaethol lefel U eu dyfarnu am y</t>
  </si>
  <si>
    <t>time in 2006/07.  Each double award is counted as two entries.</t>
  </si>
  <si>
    <t>tro cyntaf yn 2006/07.  Cyfrir pob dyfarniad dwbl fel dau bwnc.</t>
  </si>
  <si>
    <t>Safon Uwch: cofrestriadau a</t>
  </si>
  <si>
    <t>(parhad) Safon Uwch: cofrestriadau a</t>
  </si>
  <si>
    <t>Vocational Certificates of Education (AVCE).  From 2006/07</t>
  </si>
  <si>
    <t xml:space="preserve">Thystysgrifau Addysg Alwedigaethol Uwch (TAAU).  </t>
  </si>
  <si>
    <t>includes all qualifications approved for use in Wales.  See</t>
  </si>
  <si>
    <t xml:space="preserve">O 2006/07 yn cynnwys pob cymhwster cydnabyddedig yng </t>
  </si>
  <si>
    <t>Yn cynnwys ysgolion annibynnol, ond nid sefydliadau addysg</t>
  </si>
  <si>
    <t>bellach.</t>
  </si>
  <si>
    <t>oed (a) (b)</t>
  </si>
  <si>
    <t>Cyraeddiadau arholiadau disgyblion 17</t>
  </si>
  <si>
    <t>2.2   Examination achievements of</t>
  </si>
  <si>
    <t xml:space="preserve">        pupils aged 17 (a) (b)</t>
  </si>
  <si>
    <t>Level 3</t>
  </si>
  <si>
    <t>Level 4</t>
  </si>
  <si>
    <t>Level 5</t>
  </si>
  <si>
    <t>Trothwy Lefel 1</t>
  </si>
  <si>
    <t>Trothwy Lefel 2</t>
  </si>
  <si>
    <t xml:space="preserve">Trothwy Lefel 2 gan gynnwys gradd </t>
  </si>
  <si>
    <t xml:space="preserve">Level 2 threshold in each of the core subjects (c) </t>
  </si>
  <si>
    <t xml:space="preserve">Trothwy Lefel 2 ym mhob un o'r pynciau craidd (c) </t>
  </si>
  <si>
    <t>At least one qualification</t>
  </si>
  <si>
    <t>O leiaf un cymhwyster cydnabyddedig</t>
  </si>
  <si>
    <t xml:space="preserve">No graded result in a recognised qualification </t>
  </si>
  <si>
    <t xml:space="preserve">Dim gradd mewn cymhwyster cydnabyddedig </t>
  </si>
  <si>
    <t xml:space="preserve">5 or more GCSEs grade A*-C or vocational </t>
  </si>
  <si>
    <t xml:space="preserve">5 neu fwy TGAU gradd A*-C neu gymhwyster </t>
  </si>
  <si>
    <t>equivalent</t>
  </si>
  <si>
    <t>cyfwerth</t>
  </si>
  <si>
    <t>Dim gradd mewn cymhwyster cydnabyddedig</t>
  </si>
  <si>
    <t>Up to 2005/06, includes GCSEs, GCSE Short Course, GNVQs and NVQs.  From 2006/07, includes all qualifications approved for</t>
  </si>
  <si>
    <t>Hyd at 2005/06 yn cynnwys TGAU, TGAU Cwrs Byf, GNVQ ac NVQ.  O 2006/07 yn cynnwys pob cymwyster cydnabyddedig i</t>
  </si>
  <si>
    <t>pre-16 use in Wales.</t>
  </si>
  <si>
    <t>ddisgyblion o dan 16 mlwydd oed yng Nghymru.</t>
  </si>
  <si>
    <t>authority data.</t>
  </si>
  <si>
    <t>ddata awdurdodau lleol.</t>
  </si>
  <si>
    <t>2009/10</t>
  </si>
  <si>
    <t xml:space="preserve">           by subject group,  2009/10</t>
  </si>
  <si>
    <t>yn ôl grŵp pwnc,  2009/10</t>
  </si>
  <si>
    <t>ASD</t>
  </si>
  <si>
    <t>Teamworking</t>
  </si>
  <si>
    <t>Problem Solving</t>
  </si>
  <si>
    <t>Computer Appreciation / Introduction</t>
  </si>
  <si>
    <t>Learning Skills</t>
  </si>
  <si>
    <t>Basic Communication Skills</t>
  </si>
  <si>
    <t>Mathematics (Numeracy)</t>
  </si>
  <si>
    <t>C&amp;G</t>
  </si>
  <si>
    <t>EDI</t>
  </si>
  <si>
    <t>EDX</t>
  </si>
  <si>
    <t>OCR</t>
  </si>
  <si>
    <t>WJC</t>
  </si>
  <si>
    <t>Percentage of entries achieved at Level:</t>
  </si>
  <si>
    <t>Canran y cofrestriadau fesul lefel:</t>
  </si>
  <si>
    <t>EAL</t>
  </si>
  <si>
    <t>IMI</t>
  </si>
  <si>
    <t>Gwaith Tîm</t>
  </si>
  <si>
    <t xml:space="preserve"> Datrys Problemau</t>
  </si>
  <si>
    <t xml:space="preserve"> Dysgu Sgiliau</t>
  </si>
  <si>
    <t xml:space="preserve"> Mathemateg (Rhifedd)</t>
  </si>
  <si>
    <t>Gwerthfawrogiad Cyfrifiadurol / Cyflwyniad</t>
  </si>
  <si>
    <t>Sgiliau Cyfathrebu Sylfaenol</t>
  </si>
  <si>
    <t>2.10 Key Skills qualifications: Entries and results</t>
  </si>
  <si>
    <t>: cofrestriadau a chanlyniadau</t>
  </si>
  <si>
    <t>Sgilliau Craidd : cofrestriadau a chanlyniadau</t>
  </si>
  <si>
    <t>Sgilliau Craidd: cofrestriadau a chanlyniadau</t>
  </si>
  <si>
    <t>Entry Level Qualification: Entry level is the first level of the</t>
  </si>
  <si>
    <t>National Qualifications Framework.  It lies beneath Level 1</t>
  </si>
  <si>
    <t>and is divided into three sublevels: 1, 2 and 3, with 3 being</t>
  </si>
  <si>
    <t>the highest.  Entry levels provide progression to GCSEs or</t>
  </si>
  <si>
    <t>NVQ Level 1.</t>
  </si>
  <si>
    <t>lefel mynediad islaw Lefel 1 ac mae'n cael ei rhannu yn</t>
  </si>
  <si>
    <t>dair is lefel: 1, 2, a 3 – 3 yw'r uchaf.  Mae lefelau mynediad</t>
  </si>
  <si>
    <t>yn darparu dilyniant hyd at TGAU, neu NVQ Lefel 1.</t>
  </si>
  <si>
    <t>A*-E</t>
  </si>
  <si>
    <t>Cafodd Dyfarniad Dwbl Galwedigaethol lefel U eu dyfarnu</t>
  </si>
  <si>
    <t>am y tro cyntaf yn 2006/07.  Cyfrir pob dyfarniad dwbl fel</t>
  </si>
  <si>
    <t>dau bwnc.</t>
  </si>
  <si>
    <t>of awards</t>
  </si>
  <si>
    <t>Percentage of awards achieved at Level:</t>
  </si>
  <si>
    <t>Subject</t>
  </si>
  <si>
    <t>Pwnc</t>
  </si>
  <si>
    <t>Communication</t>
  </si>
  <si>
    <t>Application of Number</t>
  </si>
  <si>
    <t>Improving Own Learning and</t>
  </si>
  <si>
    <t>dyfarniadau</t>
  </si>
  <si>
    <t>Canran y dyfarniadau fesul lefel:</t>
  </si>
  <si>
    <t>Cymhwyso Rhif</t>
  </si>
  <si>
    <t>TGCh</t>
  </si>
  <si>
    <t>Gwella'ch Dysgu a'ch Perfformiad</t>
  </si>
  <si>
    <r>
      <t>Sg</t>
    </r>
    <r>
      <rPr>
        <sz val="8"/>
        <rFont val="Arial"/>
      </rPr>
      <t>ô</t>
    </r>
    <r>
      <rPr>
        <sz val="8"/>
        <rFont val="Arial"/>
        <family val="2"/>
      </rPr>
      <t>r bwyntiau gyfartalog eang</t>
    </r>
  </si>
  <si>
    <r>
      <t>Sg</t>
    </r>
    <r>
      <rPr>
        <sz val="8"/>
        <rFont val="Arial"/>
      </rPr>
      <t>ô</t>
    </r>
    <r>
      <rPr>
        <sz val="8"/>
        <rFont val="Arial"/>
        <family val="2"/>
      </rPr>
      <t>r bwyntiau gyfartalog ehangach wedi'i chapio (e)</t>
    </r>
  </si>
  <si>
    <t>Average capped wider points score (e)</t>
  </si>
  <si>
    <t>Cyfrifir y sgôr pwyntiau cyfartalog eang wedi'i gapio gan ddefnyddio'r 8 calnlyniad gorau.</t>
  </si>
  <si>
    <t>Average capped wider point scores are calculated using the best 8 results.</t>
  </si>
  <si>
    <t>.</t>
  </si>
  <si>
    <t>Working with Others (a)</t>
  </si>
  <si>
    <t>Performance (a)</t>
  </si>
  <si>
    <t>Problem Solving (a)</t>
  </si>
  <si>
    <t>Gweithio gydag Eraill (a)</t>
  </si>
  <si>
    <t>eich hun (a)</t>
  </si>
  <si>
    <t>Datrys Problemau (a)</t>
  </si>
  <si>
    <t>Performance" and "Problem Solving" are wider key</t>
  </si>
  <si>
    <t>skills which were accredited as key skills qualifications</t>
  </si>
  <si>
    <t>in September 2004.</t>
  </si>
  <si>
    <t>"Working with Others", "Improving Own Learning and</t>
  </si>
  <si>
    <t>Mae "Gweithio gydag Eraill", "Gwella'ch Dysgu a'ch</t>
  </si>
  <si>
    <t>Perfformiad" a "Datrys Problemau" yn sgiliau craidd eang</t>
  </si>
  <si>
    <t>a chafodd eu achrededu fel cymhwysterau sgiliau craidd</t>
  </si>
  <si>
    <t>ym Medi 2004.</t>
  </si>
  <si>
    <t>Sgiliau Craidd: Dyfyrniadau gan</t>
  </si>
  <si>
    <t>2010/11</t>
  </si>
  <si>
    <t>-</t>
  </si>
  <si>
    <t>*</t>
  </si>
  <si>
    <t xml:space="preserve">2  PUBLIC EXAMINATIONS: GENERAL INFORMATION </t>
  </si>
  <si>
    <t>2  ARHOLIADAU CYHOEDDUS: GWYBODAETH GYFFREDINOL</t>
  </si>
  <si>
    <t>2.1  Examination achievements of pupils aged 15</t>
  </si>
  <si>
    <t>2.2  Examination achievements of pupils aged 17</t>
  </si>
  <si>
    <t>2.1  Cyraeddiadau arholiadau disgyblion 15 oed</t>
  </si>
  <si>
    <t>2.2  Cyraeddiadau arholiadau disgyblion 17 oed</t>
  </si>
  <si>
    <t>2.3  Cymwysterau Lefel Mynediad: cofrestriadau a chanlyniadau</t>
  </si>
  <si>
    <t>2.3  Entry Level Qualifications: entries and results</t>
  </si>
  <si>
    <t>2011/12</t>
  </si>
  <si>
    <t>table 4.2 for local education authority data.</t>
  </si>
  <si>
    <t>Nghymru.  Gweler tabl 4.2 am ddata awdurdodau addysg lleol.</t>
  </si>
  <si>
    <t xml:space="preserve">          results by subject group, 2011/12</t>
  </si>
  <si>
    <t>chanlyniadau yn ôl grŵp pwnc, 2011/12</t>
  </si>
  <si>
    <t xml:space="preserve">    Social Studies</t>
  </si>
  <si>
    <t xml:space="preserve">    Ast. Cymdeithasol</t>
  </si>
  <si>
    <t xml:space="preserve">          2011/12 (b)</t>
  </si>
  <si>
    <t>pwnc, 2011/12 (b)</t>
  </si>
  <si>
    <t xml:space="preserve">          by subject group, 2011/12 (b)</t>
  </si>
  <si>
    <t>unig (a)) yn ôl grŵp pwnc, 2011/12 (b)</t>
  </si>
  <si>
    <t>15 year old cohort (pupils) 2012: 35,404</t>
  </si>
  <si>
    <t>Carfan 15 oed (disgyblion) 2011: 35,404</t>
  </si>
  <si>
    <t>2.6    GCSE: entries and results by</t>
  </si>
  <si>
    <t xml:space="preserve">         aged 15 only), 2011/12 (a) (b)</t>
  </si>
  <si>
    <t>yn unig), 2011/12 (a) (b)</t>
  </si>
  <si>
    <t>2.7      GCSE: Welsh medium entries by</t>
  </si>
  <si>
    <t xml:space="preserve">            2011/12 (a) (b) </t>
  </si>
  <si>
    <t>2011/12 (a) (b)</t>
  </si>
  <si>
    <t>2.8     AS level: entries and results by</t>
  </si>
  <si>
    <t xml:space="preserve">           subject group, 2011/12</t>
  </si>
  <si>
    <t>Vocational Subjects (b)</t>
  </si>
  <si>
    <t>Pynciau Galwedigaethol (b)</t>
  </si>
  <si>
    <t xml:space="preserve">   Business</t>
  </si>
  <si>
    <t xml:space="preserve">   Health and Social Care</t>
  </si>
  <si>
    <t xml:space="preserve">   IT</t>
  </si>
  <si>
    <t xml:space="preserve">   Leisure and Recreation</t>
  </si>
  <si>
    <t xml:space="preserve">   Media studies</t>
  </si>
  <si>
    <t>Astudiaethau'r Cyfryngau</t>
  </si>
  <si>
    <t xml:space="preserve">  Performing arts</t>
  </si>
  <si>
    <t xml:space="preserve">   Science</t>
  </si>
  <si>
    <t>Science: Electronics</t>
  </si>
  <si>
    <t>Gwyddoniaeth: Electroneg</t>
  </si>
  <si>
    <t xml:space="preserve">   Travel and Tourism</t>
  </si>
  <si>
    <t>2.8     (continued) AS level: entries and</t>
  </si>
  <si>
    <t xml:space="preserve">           results by subject group, 2011/12</t>
  </si>
  <si>
    <t>pwnc, 2011/12</t>
  </si>
  <si>
    <t>2.9     A level: entries and results by</t>
  </si>
  <si>
    <t xml:space="preserve">   Art and Design </t>
  </si>
  <si>
    <t>2.9     (continued) A level: entries and</t>
  </si>
  <si>
    <t>2.10     Key Skills: Awards by subject</t>
  </si>
  <si>
    <t xml:space="preserve">             and qualification level,  2011/12</t>
  </si>
  <si>
    <t>bwnc a lefel y cymhwyster,  2011/12</t>
  </si>
  <si>
    <t>2.4  GCSE short course: entries and results by subject group, 2011/12</t>
  </si>
  <si>
    <t>2.5  GCSE: entries and results (pupils aged 15 only) by subject group, 2011/12</t>
  </si>
  <si>
    <t>2.6  GCSE: entries and results by medium of examination (pupils aged 15 only), 2011/12</t>
  </si>
  <si>
    <t>2.7  GCSE: Welsh Medium entries by subject (pupils aged 15 only), 2011/12</t>
  </si>
  <si>
    <t>2.8  AS level: entries and results by subject group, 2011/12</t>
  </si>
  <si>
    <t>2.9  A level: entries and results by subject group, 2011/12</t>
  </si>
  <si>
    <t>2.10  Key Skills: awards by subject and qualification level, 2011/12</t>
  </si>
  <si>
    <t>2.4  TGAU cwrs byr: cofrestriadau a chanlyniadau yn ôl grŵp pwnc, 2011/12</t>
  </si>
  <si>
    <t>2.5  TGAU: cofrestriadau a chanlyniadau (disgyblion 15 oed yn unig) yn ôl grŵp pwnc, 2011/12</t>
  </si>
  <si>
    <t>2.6  TGAU: cofrestriadau a chanlyniadau yn ôl cyfrwng yr arholiad (disgyblion 15 oed yn unig), 2011/12</t>
  </si>
  <si>
    <t>2.7  TGAU: cofrestriadau cyfrwng Cymraeg fesul pwnc (disgyblion 15 oed yn unig), 2011/12</t>
  </si>
  <si>
    <t>2.8  Safon Uwch Atodol: cofrestriadau a chanlyniadau yn ôl grŵp pwnc, 2011/12</t>
  </si>
  <si>
    <t>2.9  Safon Uwch: cofrestriadau a chanlyniadau yn ôl grŵp pwnc, 2011/12</t>
  </si>
  <si>
    <t>2.10  Sgiliau Craidd: dyfarniadau gan bwnc a lefel y cymhwyster, 2011/12</t>
  </si>
</sst>
</file>

<file path=xl/styles.xml><?xml version="1.0" encoding="utf-8"?>
<styleSheet xmlns="http://schemas.openxmlformats.org/spreadsheetml/2006/main">
  <fonts count="17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name val="Arial"/>
    </font>
    <font>
      <sz val="10"/>
      <color indexed="8"/>
      <name val="Arial"/>
    </font>
    <font>
      <sz val="8"/>
      <color indexed="8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10"/>
      <name val="Arial"/>
    </font>
    <font>
      <b/>
      <sz val="8"/>
      <name val="Arial"/>
    </font>
    <font>
      <sz val="8"/>
      <color indexed="22"/>
      <name val="Arial"/>
    </font>
    <font>
      <sz val="12"/>
      <name val="Times New Roman"/>
      <family val="1"/>
    </font>
    <font>
      <sz val="10"/>
      <name val="Book Antiqua"/>
      <family val="1"/>
    </font>
    <font>
      <sz val="12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Alignment="1">
      <alignment horizontal="left" indent="1"/>
    </xf>
    <xf numFmtId="3" fontId="2" fillId="2" borderId="0" xfId="0" applyNumberFormat="1" applyFont="1" applyFill="1"/>
    <xf numFmtId="0" fontId="2" fillId="2" borderId="0" xfId="0" applyFont="1" applyFill="1" applyAlignment="1">
      <alignment horizontal="left" indent="2"/>
    </xf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 inden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indent="1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Alignment="1">
      <alignment horizontal="right" vertical="top"/>
    </xf>
    <xf numFmtId="1" fontId="2" fillId="2" borderId="0" xfId="0" applyNumberFormat="1" applyFont="1" applyFill="1"/>
    <xf numFmtId="1" fontId="1" fillId="2" borderId="0" xfId="0" applyNumberFormat="1" applyFont="1" applyFill="1"/>
    <xf numFmtId="1" fontId="2" fillId="2" borderId="0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/>
    <xf numFmtId="3" fontId="2" fillId="0" borderId="0" xfId="0" applyNumberFormat="1" applyFont="1" applyFill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3" fontId="8" fillId="2" borderId="0" xfId="0" applyNumberFormat="1" applyFont="1" applyFill="1"/>
    <xf numFmtId="0" fontId="8" fillId="2" borderId="0" xfId="0" applyFont="1" applyFill="1" applyBorder="1"/>
    <xf numFmtId="0" fontId="8" fillId="0" borderId="0" xfId="0" applyFont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indent="1"/>
    </xf>
    <xf numFmtId="1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3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 indent="1"/>
    </xf>
    <xf numFmtId="3" fontId="2" fillId="0" borderId="5" xfId="0" applyNumberFormat="1" applyFont="1" applyFill="1" applyBorder="1"/>
    <xf numFmtId="0" fontId="3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0" fontId="2" fillId="0" borderId="5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Border="1" applyAlignment="1">
      <alignment horizontal="left" indent="3"/>
    </xf>
    <xf numFmtId="0" fontId="2" fillId="2" borderId="0" xfId="0" applyFont="1" applyFill="1" applyAlignment="1">
      <alignment horizontal="left"/>
    </xf>
    <xf numFmtId="1" fontId="2" fillId="2" borderId="2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right"/>
    </xf>
    <xf numFmtId="0" fontId="2" fillId="0" borderId="3" xfId="0" applyFont="1" applyFill="1" applyBorder="1" applyAlignment="1"/>
    <xf numFmtId="0" fontId="0" fillId="0" borderId="3" xfId="0" applyBorder="1" applyAlignment="1"/>
    <xf numFmtId="0" fontId="0" fillId="0" borderId="3" xfId="0" applyBorder="1" applyAlignment="1">
      <alignment horizontal="left" vertical="top"/>
    </xf>
    <xf numFmtId="0" fontId="2" fillId="2" borderId="3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indent="2"/>
    </xf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 vertical="top"/>
    </xf>
    <xf numFmtId="1" fontId="2" fillId="0" borderId="3" xfId="0" applyNumberFormat="1" applyFont="1" applyFill="1" applyBorder="1" applyAlignment="1">
      <alignment horizontal="right" vertical="top"/>
    </xf>
    <xf numFmtId="1" fontId="2" fillId="2" borderId="3" xfId="0" applyNumberFormat="1" applyFont="1" applyFill="1" applyBorder="1" applyAlignment="1"/>
    <xf numFmtId="0" fontId="2" fillId="2" borderId="0" xfId="0" applyFont="1" applyFill="1" applyAlignment="1">
      <alignment horizontal="left" vertical="top"/>
    </xf>
    <xf numFmtId="0" fontId="2" fillId="0" borderId="6" xfId="0" applyFont="1" applyFill="1" applyBorder="1"/>
    <xf numFmtId="0" fontId="2" fillId="2" borderId="0" xfId="0" applyFont="1" applyFill="1" applyBorder="1" applyAlignment="1">
      <alignment horizontal="left" vertical="top"/>
    </xf>
    <xf numFmtId="3" fontId="2" fillId="0" borderId="3" xfId="0" applyNumberFormat="1" applyFont="1" applyFill="1" applyBorder="1" applyAlignment="1">
      <alignment horizontal="right"/>
    </xf>
    <xf numFmtId="3" fontId="2" fillId="2" borderId="2" xfId="0" applyNumberFormat="1" applyFont="1" applyFill="1" applyBorder="1"/>
    <xf numFmtId="0" fontId="2" fillId="2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0" xfId="0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indent="1"/>
    </xf>
    <xf numFmtId="3" fontId="2" fillId="2" borderId="0" xfId="0" applyNumberFormat="1" applyFont="1" applyFill="1" applyAlignment="1">
      <alignment horizontal="left" indent="2"/>
    </xf>
    <xf numFmtId="0" fontId="5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left" indent="4"/>
    </xf>
    <xf numFmtId="0" fontId="8" fillId="0" borderId="3" xfId="0" applyFont="1" applyBorder="1" applyAlignment="1"/>
    <xf numFmtId="0" fontId="2" fillId="2" borderId="3" xfId="0" applyFont="1" applyFill="1" applyBorder="1"/>
    <xf numFmtId="0" fontId="1" fillId="2" borderId="3" xfId="0" applyFont="1" applyFill="1" applyBorder="1"/>
    <xf numFmtId="0" fontId="10" fillId="0" borderId="0" xfId="0" applyFont="1"/>
    <xf numFmtId="1" fontId="2" fillId="2" borderId="8" xfId="0" applyNumberFormat="1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/>
    <xf numFmtId="0" fontId="2" fillId="0" borderId="0" xfId="0" applyFont="1" applyAlignment="1"/>
    <xf numFmtId="1" fontId="2" fillId="2" borderId="7" xfId="0" applyNumberFormat="1" applyFont="1" applyFill="1" applyBorder="1" applyAlignment="1">
      <alignment horizontal="left"/>
    </xf>
    <xf numFmtId="0" fontId="8" fillId="2" borderId="3" xfId="0" applyFont="1" applyFill="1" applyBorder="1"/>
    <xf numFmtId="0" fontId="5" fillId="0" borderId="3" xfId="0" applyFont="1" applyBorder="1" applyAlignment="1"/>
    <xf numFmtId="0" fontId="5" fillId="2" borderId="3" xfId="0" applyFont="1" applyFill="1" applyBorder="1"/>
    <xf numFmtId="0" fontId="0" fillId="0" borderId="9" xfId="0" applyBorder="1" applyAlignment="1"/>
    <xf numFmtId="0" fontId="2" fillId="2" borderId="9" xfId="0" applyFont="1" applyFill="1" applyBorder="1"/>
    <xf numFmtId="0" fontId="2" fillId="2" borderId="4" xfId="0" applyFont="1" applyFill="1" applyBorder="1"/>
    <xf numFmtId="0" fontId="5" fillId="0" borderId="3" xfId="0" applyFont="1" applyBorder="1" applyAlignment="1">
      <alignment horizontal="left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/>
    <xf numFmtId="0" fontId="4" fillId="2" borderId="0" xfId="0" applyFont="1" applyFill="1"/>
    <xf numFmtId="0" fontId="4" fillId="2" borderId="0" xfId="0" applyFont="1" applyFill="1" applyAlignment="1"/>
    <xf numFmtId="0" fontId="5" fillId="0" borderId="0" xfId="0" applyFont="1" applyAlignment="1">
      <alignment horizontal="center"/>
    </xf>
    <xf numFmtId="0" fontId="11" fillId="0" borderId="0" xfId="0" applyFont="1"/>
    <xf numFmtId="1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8" fillId="0" borderId="3" xfId="0" applyFont="1" applyFill="1" applyBorder="1"/>
    <xf numFmtId="0" fontId="2" fillId="0" borderId="3" xfId="0" applyFont="1" applyBorder="1" applyAlignment="1">
      <alignment horizontal="left" indent="1"/>
    </xf>
    <xf numFmtId="0" fontId="8" fillId="0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left" indent="2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indent="3"/>
    </xf>
    <xf numFmtId="0" fontId="8" fillId="0" borderId="3" xfId="0" applyFont="1" applyFill="1" applyBorder="1" applyAlignment="1">
      <alignment horizontal="left" indent="4"/>
    </xf>
    <xf numFmtId="0" fontId="9" fillId="0" borderId="3" xfId="0" applyFont="1" applyFill="1" applyBorder="1"/>
    <xf numFmtId="0" fontId="9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/>
    <xf numFmtId="2" fontId="9" fillId="0" borderId="3" xfId="0" applyNumberFormat="1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right"/>
    </xf>
    <xf numFmtId="0" fontId="9" fillId="0" borderId="4" xfId="0" applyFont="1" applyFill="1" applyBorder="1"/>
    <xf numFmtId="0" fontId="9" fillId="0" borderId="5" xfId="0" applyFont="1" applyFill="1" applyBorder="1"/>
    <xf numFmtId="0" fontId="2" fillId="0" borderId="5" xfId="0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/>
    </xf>
    <xf numFmtId="0" fontId="5" fillId="0" borderId="12" xfId="0" applyFont="1" applyBorder="1"/>
    <xf numFmtId="0" fontId="7" fillId="3" borderId="13" xfId="2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/>
    </xf>
    <xf numFmtId="0" fontId="5" fillId="0" borderId="12" xfId="0" applyFont="1" applyFill="1" applyBorder="1"/>
    <xf numFmtId="0" fontId="7" fillId="0" borderId="12" xfId="2" applyFont="1" applyFill="1" applyBorder="1" applyAlignment="1">
      <alignment wrapText="1"/>
    </xf>
    <xf numFmtId="0" fontId="7" fillId="0" borderId="12" xfId="1" applyFont="1" applyFill="1" applyBorder="1" applyAlignment="1">
      <alignment wrapText="1"/>
    </xf>
    <xf numFmtId="0" fontId="7" fillId="0" borderId="12" xfId="2" applyFont="1" applyFill="1" applyBorder="1" applyAlignment="1">
      <alignment horizontal="right" wrapText="1"/>
    </xf>
    <xf numFmtId="0" fontId="7" fillId="0" borderId="12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0" fontId="7" fillId="0" borderId="0" xfId="2" applyFont="1"/>
    <xf numFmtId="0" fontId="7" fillId="0" borderId="0" xfId="1" applyFont="1"/>
    <xf numFmtId="0" fontId="7" fillId="0" borderId="0" xfId="1" applyFont="1" applyFill="1"/>
    <xf numFmtId="0" fontId="7" fillId="3" borderId="0" xfId="1" applyFont="1" applyFill="1" applyBorder="1" applyAlignment="1">
      <alignment horizontal="center"/>
    </xf>
    <xf numFmtId="0" fontId="12" fillId="0" borderId="12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/>
    </xf>
    <xf numFmtId="1" fontId="5" fillId="0" borderId="0" xfId="0" applyNumberFormat="1" applyFont="1" applyFill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1" fillId="2" borderId="0" xfId="0" quotePrefix="1" applyFont="1" applyFill="1"/>
    <xf numFmtId="0" fontId="2" fillId="2" borderId="0" xfId="0" applyFont="1" applyFill="1" applyBorder="1" applyAlignment="1">
      <alignment vertical="top"/>
    </xf>
    <xf numFmtId="1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horizontal="left" indent="1"/>
    </xf>
    <xf numFmtId="0" fontId="2" fillId="2" borderId="1" xfId="0" applyFont="1" applyFill="1" applyBorder="1" applyAlignment="1"/>
    <xf numFmtId="0" fontId="2" fillId="2" borderId="1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3" xfId="0" applyFont="1" applyBorder="1" applyAlignment="1"/>
    <xf numFmtId="0" fontId="2" fillId="0" borderId="3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right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7" xfId="0" applyFont="1" applyFill="1" applyBorder="1"/>
    <xf numFmtId="0" fontId="2" fillId="2" borderId="20" xfId="0" applyFont="1" applyFill="1" applyBorder="1"/>
    <xf numFmtId="0" fontId="2" fillId="2" borderId="16" xfId="0" applyFont="1" applyFill="1" applyBorder="1"/>
    <xf numFmtId="0" fontId="2" fillId="0" borderId="15" xfId="0" applyFont="1" applyFill="1" applyBorder="1" applyAlignment="1">
      <alignment horizontal="center"/>
    </xf>
    <xf numFmtId="3" fontId="8" fillId="0" borderId="3" xfId="0" applyNumberFormat="1" applyFont="1" applyFill="1" applyBorder="1"/>
    <xf numFmtId="0" fontId="13" fillId="0" borderId="3" xfId="0" applyFont="1" applyBorder="1"/>
    <xf numFmtId="0" fontId="14" fillId="0" borderId="3" xfId="0" applyFont="1" applyBorder="1"/>
    <xf numFmtId="0" fontId="2" fillId="0" borderId="11" xfId="0" applyFont="1" applyBorder="1"/>
    <xf numFmtId="0" fontId="2" fillId="0" borderId="21" xfId="0" applyFont="1" applyBorder="1"/>
    <xf numFmtId="0" fontId="15" fillId="0" borderId="3" xfId="0" applyFont="1" applyBorder="1"/>
    <xf numFmtId="3" fontId="16" fillId="2" borderId="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" fontId="2" fillId="2" borderId="7" xfId="0" applyNumberFormat="1" applyFont="1" applyFill="1" applyBorder="1" applyAlignment="1">
      <alignment horizontal="left"/>
    </xf>
    <xf numFmtId="1" fontId="2" fillId="2" borderId="8" xfId="0" applyNumberFormat="1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1" fontId="2" fillId="2" borderId="7" xfId="0" applyNumberFormat="1" applyFont="1" applyFill="1" applyBorder="1" applyAlignment="1">
      <alignment horizontal="left" vertical="top"/>
    </xf>
    <xf numFmtId="1" fontId="2" fillId="2" borderId="8" xfId="0" applyNumberFormat="1" applyFont="1" applyFill="1" applyBorder="1" applyAlignment="1">
      <alignment horizontal="left" vertical="top"/>
    </xf>
    <xf numFmtId="1" fontId="2" fillId="2" borderId="6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/>
    </xf>
  </cellXfs>
  <cellStyles count="3">
    <cellStyle name="Normal" xfId="0" builtinId="0"/>
    <cellStyle name="Normal_Check 2.1" xfId="1"/>
    <cellStyle name="Normal_JH check 2.1" xfId="2"/>
  </cellStyles>
  <dxfs count="34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D6A"/>
      <rgbColor rgb="00539DFF"/>
      <rgbColor rgb="00A3CAFF"/>
      <rgbColor rgb="00DDECFF"/>
      <rgbColor rgb="00004AAC"/>
      <rgbColor rgb="007DB5FF"/>
      <rgbColor rgb="00C5DEFF"/>
      <rgbColor rgb="003189FF"/>
      <rgbColor rgb="00002D6A"/>
      <rgbColor rgb="00004AAC"/>
      <rgbColor rgb="00539DFF"/>
      <rgbColor rgb="007DB5FF"/>
      <rgbColor rgb="00A3CAFF"/>
      <rgbColor rgb="00C5DEFF"/>
      <rgbColor rgb="00DDECFF"/>
      <rgbColor rgb="003189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dspencer1\My%20Documents\h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 Table 2"/>
      <sheetName val="HS Table 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workbookViewId="0">
      <selection activeCell="L18" sqref="L18"/>
    </sheetView>
  </sheetViews>
  <sheetFormatPr defaultRowHeight="15"/>
  <cols>
    <col min="1" max="16384" width="8.88671875" style="200"/>
  </cols>
  <sheetData>
    <row r="1" spans="1:8" ht="15.75">
      <c r="A1" s="196" t="s">
        <v>501</v>
      </c>
      <c r="H1" s="196" t="s">
        <v>502</v>
      </c>
    </row>
    <row r="2" spans="1:8" s="197" customFormat="1" ht="13.5"/>
    <row r="3" spans="1:8" s="197" customFormat="1" ht="18" customHeight="1">
      <c r="A3" s="197" t="s">
        <v>503</v>
      </c>
      <c r="H3" s="197" t="s">
        <v>505</v>
      </c>
    </row>
    <row r="4" spans="1:8" s="197" customFormat="1" ht="18" customHeight="1">
      <c r="A4" s="197" t="s">
        <v>504</v>
      </c>
      <c r="H4" s="197" t="s">
        <v>506</v>
      </c>
    </row>
    <row r="5" spans="1:8" s="197" customFormat="1" ht="18" customHeight="1">
      <c r="A5" s="197" t="s">
        <v>508</v>
      </c>
      <c r="H5" s="197" t="s">
        <v>507</v>
      </c>
    </row>
    <row r="6" spans="1:8" s="197" customFormat="1" ht="18" customHeight="1">
      <c r="A6" s="197" t="s">
        <v>552</v>
      </c>
      <c r="H6" s="197" t="s">
        <v>559</v>
      </c>
    </row>
    <row r="7" spans="1:8" s="197" customFormat="1" ht="18" customHeight="1">
      <c r="A7" s="197" t="s">
        <v>553</v>
      </c>
      <c r="H7" s="197" t="s">
        <v>560</v>
      </c>
    </row>
    <row r="8" spans="1:8" s="197" customFormat="1" ht="18" customHeight="1">
      <c r="A8" s="197" t="s">
        <v>554</v>
      </c>
      <c r="H8" s="197" t="s">
        <v>561</v>
      </c>
    </row>
    <row r="9" spans="1:8" s="197" customFormat="1" ht="18" customHeight="1">
      <c r="A9" s="197" t="s">
        <v>555</v>
      </c>
      <c r="H9" s="197" t="s">
        <v>562</v>
      </c>
    </row>
    <row r="10" spans="1:8" s="197" customFormat="1" ht="18" customHeight="1">
      <c r="A10" s="197" t="s">
        <v>556</v>
      </c>
      <c r="H10" s="197" t="s">
        <v>563</v>
      </c>
    </row>
    <row r="11" spans="1:8" s="197" customFormat="1" ht="18" customHeight="1">
      <c r="A11" s="197" t="s">
        <v>557</v>
      </c>
      <c r="H11" s="197" t="s">
        <v>564</v>
      </c>
    </row>
    <row r="12" spans="1:8" s="197" customFormat="1" ht="18" customHeight="1">
      <c r="A12" s="197" t="s">
        <v>558</v>
      </c>
      <c r="H12" s="197" t="s">
        <v>565</v>
      </c>
    </row>
    <row r="13" spans="1:8" s="197" customFormat="1" ht="13.5"/>
    <row r="14" spans="1:8" s="197" customFormat="1" ht="13.5"/>
    <row r="15" spans="1:8" s="197" customFormat="1" ht="13.5"/>
    <row r="16" spans="1:8" s="197" customFormat="1" ht="13.5"/>
    <row r="17" s="197" customFormat="1" ht="13.5"/>
    <row r="18" s="197" customFormat="1" ht="13.5"/>
    <row r="19" s="197" customFormat="1" ht="13.5"/>
    <row r="20" s="197" customFormat="1" ht="13.5"/>
    <row r="21" s="197" customFormat="1" ht="13.5"/>
    <row r="22" s="197" customFormat="1" ht="13.5"/>
    <row r="23" s="197" customFormat="1" ht="13.5"/>
    <row r="24" s="197" customFormat="1" ht="13.5"/>
    <row r="25" s="197" customFormat="1" ht="13.5"/>
    <row r="26" s="197" customFormat="1" ht="13.5"/>
    <row r="27" s="197" customFormat="1" ht="13.5"/>
    <row r="28" s="197" customFormat="1" ht="13.5"/>
    <row r="29" s="197" customFormat="1" ht="13.5"/>
    <row r="30" s="197" customFormat="1" ht="13.5"/>
    <row r="31" s="197" customFormat="1" ht="13.5"/>
    <row r="32" s="197" customFormat="1" ht="13.5"/>
    <row r="33" s="197" customFormat="1" ht="13.5"/>
    <row r="34" s="197" customFormat="1" ht="13.5"/>
    <row r="35" s="197" customFormat="1" ht="13.5"/>
    <row r="36" s="197" customFormat="1" ht="13.5"/>
    <row r="37" s="197" customFormat="1" ht="13.5"/>
    <row r="38" s="197" customFormat="1" ht="13.5"/>
    <row r="39" s="197" customFormat="1" ht="13.5"/>
    <row r="40" s="197" customFormat="1" ht="13.5"/>
    <row r="41" s="197" customFormat="1" ht="13.5"/>
    <row r="42" s="197" customFormat="1" ht="13.5"/>
    <row r="43" s="197" customFormat="1" ht="13.5"/>
    <row r="44" s="197" customFormat="1" ht="13.5"/>
    <row r="45" s="197" customFormat="1" ht="13.5"/>
    <row r="46" s="197" customFormat="1" ht="13.5"/>
    <row r="47" s="197" customFormat="1" ht="13.5"/>
    <row r="48" s="197" customFormat="1" ht="13.5"/>
    <row r="49" s="197" customFormat="1" ht="13.5"/>
    <row r="50" s="197" customFormat="1" ht="13.5"/>
    <row r="51" s="197" customFormat="1" ht="13.5"/>
    <row r="52" s="197" customFormat="1" ht="13.5"/>
    <row r="53" s="197" customFormat="1" ht="13.5"/>
    <row r="54" s="197" customFormat="1" ht="13.5"/>
    <row r="55" s="197" customFormat="1" ht="13.5"/>
    <row r="56" s="197" customFormat="1" ht="13.5"/>
    <row r="57" s="197" customFormat="1" ht="13.5"/>
    <row r="58" s="197" customFormat="1" ht="13.5"/>
    <row r="59" s="197" customFormat="1" ht="13.5"/>
    <row r="60" s="197" customFormat="1" ht="13.5"/>
    <row r="61" s="197" customFormat="1" ht="13.5"/>
    <row r="62" s="197" customFormat="1" ht="13.5"/>
    <row r="63" s="197" customFormat="1" ht="13.5"/>
    <row r="64" s="197" customFormat="1" ht="13.5"/>
    <row r="65" s="197" customFormat="1" ht="13.5"/>
    <row r="66" s="197" customFormat="1" ht="13.5"/>
    <row r="67" s="197" customFormat="1" ht="13.5"/>
    <row r="68" s="197" customFormat="1" ht="13.5"/>
    <row r="69" s="197" customFormat="1" ht="13.5"/>
    <row r="70" s="197" customFormat="1" ht="13.5"/>
    <row r="71" s="197" customFormat="1" ht="13.5"/>
    <row r="72" s="197" customFormat="1" ht="13.5"/>
    <row r="73" s="197" customFormat="1" ht="13.5"/>
    <row r="74" s="197" customFormat="1" ht="13.5"/>
    <row r="75" s="197" customFormat="1" ht="13.5"/>
    <row r="76" s="197" customFormat="1" ht="13.5"/>
    <row r="77" s="197" customFormat="1" ht="13.5"/>
    <row r="78" s="197" customFormat="1" ht="13.5"/>
    <row r="79" s="197" customFormat="1" ht="13.5"/>
    <row r="80" s="197" customFormat="1" ht="13.5"/>
    <row r="81" s="197" customFormat="1" ht="13.5"/>
    <row r="82" s="197" customFormat="1" ht="13.5"/>
    <row r="83" s="197" customFormat="1" ht="13.5"/>
    <row r="84" s="197" customFormat="1" ht="13.5"/>
    <row r="85" s="197" customFormat="1" ht="13.5"/>
    <row r="86" s="197" customFormat="1" ht="13.5"/>
    <row r="87" s="197" customFormat="1" ht="13.5"/>
    <row r="88" s="197" customFormat="1" ht="13.5"/>
    <row r="89" s="197" customFormat="1" ht="13.5"/>
    <row r="90" s="197" customFormat="1" ht="13.5"/>
    <row r="91" s="197" customFormat="1" ht="13.5"/>
    <row r="92" s="197" customFormat="1" ht="13.5"/>
    <row r="93" s="197" customFormat="1" ht="13.5"/>
    <row r="94" s="197" customFormat="1" ht="13.5"/>
    <row r="95" s="197" customFormat="1" ht="13.5"/>
    <row r="96" s="197" customFormat="1" ht="13.5"/>
    <row r="97" s="197" customFormat="1" ht="13.5"/>
    <row r="98" s="197" customFormat="1" ht="13.5"/>
    <row r="99" s="197" customFormat="1" ht="13.5"/>
    <row r="100" s="197" customFormat="1" ht="13.5"/>
    <row r="101" s="197" customFormat="1" ht="13.5"/>
    <row r="102" s="197" customFormat="1" ht="13.5"/>
    <row r="103" s="197" customFormat="1" ht="13.5"/>
    <row r="104" s="197" customFormat="1" ht="13.5"/>
    <row r="105" s="197" customFormat="1" ht="13.5"/>
    <row r="106" s="197" customFormat="1" ht="13.5"/>
    <row r="107" s="197" customFormat="1" ht="13.5"/>
    <row r="108" s="197" customFormat="1" ht="13.5"/>
    <row r="109" s="197" customFormat="1" ht="13.5"/>
    <row r="110" s="197" customFormat="1" ht="13.5"/>
    <row r="111" s="197" customFormat="1" ht="13.5"/>
    <row r="112" s="197" customFormat="1" ht="13.5"/>
    <row r="113" s="197" customFormat="1" ht="13.5"/>
    <row r="114" s="197" customFormat="1" ht="13.5"/>
    <row r="115" s="197" customFormat="1" ht="13.5"/>
    <row r="116" s="197" customFormat="1" ht="13.5"/>
    <row r="117" s="197" customFormat="1" ht="13.5"/>
    <row r="118" s="197" customFormat="1" ht="13.5"/>
    <row r="119" s="197" customFormat="1" ht="13.5"/>
    <row r="120" s="197" customFormat="1" ht="13.5"/>
    <row r="121" s="197" customFormat="1" ht="13.5"/>
    <row r="122" s="197" customFormat="1" ht="13.5"/>
    <row r="123" s="197" customFormat="1" ht="13.5"/>
    <row r="124" s="197" customFormat="1" ht="13.5"/>
    <row r="125" s="197" customFormat="1" ht="13.5"/>
    <row r="126" s="197" customFormat="1" ht="13.5"/>
    <row r="127" s="197" customFormat="1" ht="13.5"/>
    <row r="128" s="197" customFormat="1" ht="13.5"/>
    <row r="129" s="197" customFormat="1" ht="13.5"/>
    <row r="130" s="197" customFormat="1" ht="13.5"/>
    <row r="131" s="197" customFormat="1" ht="13.5"/>
    <row r="132" s="197" customFormat="1" ht="13.5"/>
    <row r="133" s="197" customFormat="1" ht="13.5"/>
    <row r="134" s="197" customFormat="1" ht="13.5"/>
    <row r="135" s="197" customFormat="1" ht="13.5"/>
    <row r="136" s="197" customFormat="1" ht="13.5"/>
    <row r="137" s="197" customFormat="1" ht="13.5"/>
    <row r="138" s="197" customFormat="1" ht="13.5"/>
    <row r="139" s="197" customFormat="1" ht="13.5"/>
    <row r="140" s="197" customFormat="1" ht="13.5"/>
    <row r="141" s="197" customFormat="1" ht="13.5"/>
    <row r="142" s="197" customFormat="1" ht="13.5"/>
    <row r="143" s="197" customFormat="1" ht="13.5"/>
    <row r="144" s="197" customFormat="1" ht="13.5"/>
    <row r="145" s="197" customFormat="1" ht="13.5"/>
    <row r="146" s="197" customFormat="1" ht="13.5"/>
    <row r="147" s="197" customFormat="1" ht="13.5"/>
    <row r="148" s="197" customFormat="1" ht="13.5"/>
    <row r="149" s="197" customFormat="1" ht="13.5"/>
    <row r="150" s="197" customFormat="1" ht="13.5"/>
    <row r="151" s="197" customFormat="1" ht="13.5"/>
    <row r="152" s="197" customFormat="1" ht="13.5"/>
    <row r="153" s="197" customFormat="1" ht="13.5"/>
    <row r="154" s="197" customFormat="1" ht="13.5"/>
    <row r="155" s="197" customFormat="1" ht="13.5"/>
    <row r="156" s="197" customFormat="1" ht="13.5"/>
    <row r="157" s="197" customFormat="1" ht="13.5"/>
    <row r="158" s="197" customFormat="1" ht="13.5"/>
    <row r="159" s="197" customFormat="1" ht="13.5"/>
    <row r="160" s="197" customFormat="1" ht="13.5"/>
    <row r="161" s="197" customFormat="1" ht="13.5"/>
    <row r="162" s="197" customFormat="1" ht="13.5"/>
    <row r="163" s="197" customFormat="1" ht="13.5"/>
    <row r="164" s="197" customFormat="1" ht="13.5"/>
    <row r="165" s="197" customFormat="1" ht="13.5"/>
    <row r="166" s="197" customFormat="1" ht="13.5"/>
    <row r="167" s="197" customFormat="1" ht="13.5"/>
    <row r="168" s="197" customFormat="1" ht="13.5"/>
    <row r="169" s="197" customFormat="1" ht="13.5"/>
    <row r="170" s="197" customFormat="1" ht="13.5"/>
    <row r="171" s="197" customFormat="1" ht="13.5"/>
    <row r="172" s="197" customFormat="1" ht="13.5"/>
    <row r="173" s="197" customFormat="1" ht="13.5"/>
    <row r="174" s="197" customFormat="1" ht="13.5"/>
    <row r="175" s="197" customFormat="1" ht="13.5"/>
    <row r="176" s="197" customFormat="1" ht="13.5"/>
    <row r="177" s="197" customFormat="1" ht="13.5"/>
    <row r="178" s="197" customFormat="1" ht="13.5"/>
    <row r="179" s="197" customFormat="1" ht="13.5"/>
    <row r="180" s="197" customFormat="1" ht="13.5"/>
    <row r="181" s="197" customFormat="1" ht="13.5"/>
    <row r="182" s="197" customFormat="1" ht="13.5"/>
    <row r="183" s="197" customFormat="1" ht="13.5"/>
    <row r="184" s="197" customFormat="1" ht="13.5"/>
    <row r="185" s="197" customFormat="1" ht="13.5"/>
    <row r="186" s="197" customFormat="1" ht="13.5"/>
  </sheetData>
  <phoneticPr fontId="5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83"/>
  <sheetViews>
    <sheetView view="pageBreakPreview" topLeftCell="A4" zoomScaleNormal="100" workbookViewId="0">
      <selection activeCell="A28" sqref="A28:AB28"/>
    </sheetView>
  </sheetViews>
  <sheetFormatPr defaultRowHeight="9.9499999999999993" customHeight="1"/>
  <cols>
    <col min="1" max="1" width="2.109375" style="2" customWidth="1"/>
    <col min="2" max="2" width="11.6640625" style="2" customWidth="1"/>
    <col min="3" max="3" width="0.88671875" style="2" customWidth="1"/>
    <col min="4" max="4" width="7.33203125" style="2" customWidth="1"/>
    <col min="5" max="5" width="0.88671875" style="2" customWidth="1"/>
    <col min="6" max="6" width="2.109375" style="2" customWidth="1"/>
    <col min="7" max="7" width="0.88671875" style="2" customWidth="1"/>
    <col min="8" max="8" width="2.109375" style="2" customWidth="1"/>
    <col min="9" max="9" width="0.88671875" style="2" customWidth="1"/>
    <col min="10" max="10" width="2.109375" style="2" customWidth="1"/>
    <col min="11" max="11" width="0.88671875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109375" style="2" customWidth="1"/>
    <col min="19" max="19" width="0.88671875" style="2" customWidth="1"/>
    <col min="20" max="20" width="2.109375" style="2" customWidth="1"/>
    <col min="21" max="21" width="0.88671875" style="2" customWidth="1"/>
    <col min="22" max="22" width="3" style="2" customWidth="1"/>
    <col min="23" max="23" width="0.88671875" style="2" customWidth="1"/>
    <col min="24" max="24" width="3" style="2" customWidth="1"/>
    <col min="25" max="25" width="0.88671875" style="2" customWidth="1"/>
    <col min="26" max="26" width="5.88671875" style="2" customWidth="1"/>
    <col min="27" max="27" width="0.88671875" style="2" customWidth="1"/>
    <col min="28" max="28" width="16" style="2" customWidth="1"/>
    <col min="29" max="44" width="8.88671875" style="101"/>
    <col min="45" max="16384" width="8.88671875" style="2"/>
  </cols>
  <sheetData>
    <row r="1" spans="1:44" s="1" customFormat="1" ht="15.75">
      <c r="A1" s="1" t="s">
        <v>256</v>
      </c>
      <c r="Q1" s="120" t="s">
        <v>258</v>
      </c>
      <c r="AC1" s="69"/>
      <c r="AD1" s="69"/>
      <c r="AE1" s="69"/>
      <c r="AF1" s="69"/>
      <c r="AG1" s="69"/>
      <c r="AH1" s="69"/>
      <c r="AI1" s="69"/>
      <c r="AJ1" s="69"/>
      <c r="AK1" s="69"/>
      <c r="AL1" s="102"/>
      <c r="AM1" s="102"/>
      <c r="AN1" s="102"/>
      <c r="AO1" s="102"/>
      <c r="AP1" s="102"/>
      <c r="AQ1" s="102"/>
      <c r="AR1" s="102"/>
    </row>
    <row r="2" spans="1:44" s="1" customFormat="1" ht="15.75">
      <c r="A2" s="1" t="s">
        <v>257</v>
      </c>
      <c r="Q2" s="120" t="s">
        <v>353</v>
      </c>
      <c r="AC2" s="69"/>
      <c r="AD2" s="69"/>
      <c r="AE2" s="69"/>
      <c r="AF2" s="69"/>
      <c r="AG2" s="69"/>
      <c r="AH2" s="69"/>
      <c r="AI2" s="69"/>
      <c r="AJ2" s="69"/>
      <c r="AK2" s="69"/>
      <c r="AL2" s="102"/>
      <c r="AM2" s="102"/>
      <c r="AN2" s="102"/>
      <c r="AO2" s="102"/>
      <c r="AP2" s="102"/>
      <c r="AQ2" s="102"/>
      <c r="AR2" s="102"/>
    </row>
    <row r="3" spans="1:44" s="1" customFormat="1" ht="15.75">
      <c r="A3" s="1" t="s">
        <v>518</v>
      </c>
      <c r="Q3" s="120" t="s">
        <v>519</v>
      </c>
      <c r="AC3" s="69"/>
      <c r="AD3" s="69"/>
      <c r="AE3" s="69"/>
      <c r="AF3" s="69"/>
      <c r="AG3" s="69"/>
      <c r="AH3" s="69"/>
      <c r="AI3" s="69"/>
      <c r="AJ3" s="69"/>
      <c r="AK3" s="69"/>
      <c r="AL3" s="102"/>
      <c r="AM3" s="102"/>
      <c r="AN3" s="102"/>
      <c r="AO3" s="102"/>
      <c r="AP3" s="102"/>
      <c r="AQ3" s="102"/>
      <c r="AR3" s="102"/>
    </row>
    <row r="4" spans="1:44" ht="12.75" customHeight="1">
      <c r="A4" s="11"/>
      <c r="D4" s="16"/>
      <c r="AC4" s="69"/>
      <c r="AD4" s="69"/>
      <c r="AE4" s="69"/>
      <c r="AF4" s="69"/>
      <c r="AG4" s="69"/>
      <c r="AH4" s="69"/>
      <c r="AI4" s="69"/>
      <c r="AJ4" s="69"/>
      <c r="AK4" s="69"/>
    </row>
    <row r="5" spans="1:44" s="35" customFormat="1" ht="11.25" customHeight="1">
      <c r="A5" s="2"/>
      <c r="B5" s="4"/>
      <c r="C5" s="4"/>
      <c r="D5" s="60" t="s">
        <v>37</v>
      </c>
      <c r="E5" s="4"/>
      <c r="F5" s="215" t="s">
        <v>123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4"/>
      <c r="AB5" s="4"/>
      <c r="AC5" s="100"/>
      <c r="AD5" s="100"/>
      <c r="AE5" s="100"/>
      <c r="AF5" s="100"/>
      <c r="AG5" s="100"/>
      <c r="AH5" s="100"/>
      <c r="AI5" s="100"/>
      <c r="AJ5" s="100"/>
      <c r="AK5" s="100"/>
      <c r="AL5" s="110"/>
      <c r="AM5" s="110"/>
      <c r="AN5" s="110"/>
      <c r="AO5" s="110"/>
      <c r="AP5" s="110"/>
      <c r="AQ5" s="110"/>
      <c r="AR5" s="110"/>
    </row>
    <row r="6" spans="1:44" s="35" customFormat="1" ht="11.25" customHeight="1">
      <c r="A6" s="2"/>
      <c r="B6" s="2"/>
      <c r="C6" s="2"/>
      <c r="D6" s="16" t="s">
        <v>124</v>
      </c>
      <c r="E6" s="2"/>
      <c r="F6" s="216" t="s">
        <v>125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"/>
      <c r="AB6" s="2"/>
      <c r="AC6" s="100"/>
      <c r="AD6" s="100"/>
      <c r="AE6" s="100"/>
      <c r="AF6" s="100"/>
      <c r="AG6" s="100"/>
      <c r="AH6" s="100"/>
      <c r="AI6" s="100"/>
      <c r="AJ6" s="100"/>
      <c r="AK6" s="100"/>
      <c r="AL6" s="110"/>
      <c r="AM6" s="110"/>
      <c r="AN6" s="110"/>
      <c r="AO6" s="110"/>
      <c r="AP6" s="110"/>
      <c r="AQ6" s="110"/>
      <c r="AR6" s="110"/>
    </row>
    <row r="7" spans="1:44" s="35" customFormat="1" ht="19.5" customHeight="1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"/>
      <c r="Z7" s="16" t="s">
        <v>193</v>
      </c>
      <c r="AA7" s="2"/>
      <c r="AB7" s="2"/>
      <c r="AC7" s="100"/>
      <c r="AD7" s="100"/>
      <c r="AE7" s="100"/>
      <c r="AF7" s="100"/>
      <c r="AG7" s="100"/>
      <c r="AH7" s="100"/>
      <c r="AI7" s="100"/>
      <c r="AJ7" s="100"/>
      <c r="AK7" s="100"/>
      <c r="AL7" s="110"/>
      <c r="AM7" s="110"/>
      <c r="AN7" s="110"/>
      <c r="AO7" s="110"/>
      <c r="AP7" s="110"/>
      <c r="AQ7" s="110"/>
      <c r="AR7" s="110"/>
    </row>
    <row r="8" spans="1:44" s="35" customFormat="1" ht="11.25" customHeight="1">
      <c r="A8" s="11" t="s">
        <v>169</v>
      </c>
      <c r="B8" s="11"/>
      <c r="C8" s="2"/>
      <c r="D8" s="61" t="s">
        <v>126</v>
      </c>
      <c r="E8" s="2"/>
      <c r="F8" s="61" t="s">
        <v>127</v>
      </c>
      <c r="G8" s="16"/>
      <c r="H8" s="61" t="s">
        <v>70</v>
      </c>
      <c r="I8" s="16"/>
      <c r="J8" s="61" t="s">
        <v>65</v>
      </c>
      <c r="K8" s="16"/>
      <c r="L8" s="61" t="s">
        <v>66</v>
      </c>
      <c r="M8" s="16"/>
      <c r="N8" s="61" t="s">
        <v>128</v>
      </c>
      <c r="O8" s="16"/>
      <c r="P8" s="61" t="s">
        <v>129</v>
      </c>
      <c r="Q8" s="16"/>
      <c r="R8" s="61" t="s">
        <v>130</v>
      </c>
      <c r="S8" s="16"/>
      <c r="T8" s="61" t="s">
        <v>131</v>
      </c>
      <c r="U8" s="16"/>
      <c r="V8" s="61" t="s">
        <v>132</v>
      </c>
      <c r="W8" s="16"/>
      <c r="X8" s="61" t="s">
        <v>133</v>
      </c>
      <c r="Y8" s="2"/>
      <c r="Z8" s="61" t="s">
        <v>74</v>
      </c>
      <c r="AA8" s="2"/>
      <c r="AB8" s="11" t="s">
        <v>170</v>
      </c>
      <c r="AC8" s="100"/>
      <c r="AD8" s="100"/>
      <c r="AE8" s="100"/>
      <c r="AF8" s="100"/>
      <c r="AG8" s="100"/>
      <c r="AH8" s="100"/>
      <c r="AI8" s="100"/>
      <c r="AJ8" s="100"/>
      <c r="AK8" s="100"/>
      <c r="AL8" s="110"/>
      <c r="AM8" s="110"/>
      <c r="AN8" s="110"/>
      <c r="AO8" s="110"/>
      <c r="AP8" s="110"/>
      <c r="AQ8" s="110"/>
      <c r="AR8" s="110"/>
    </row>
    <row r="9" spans="1:44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00"/>
      <c r="AD9" s="100"/>
      <c r="AE9" s="100"/>
      <c r="AF9" s="100"/>
      <c r="AG9" s="100"/>
      <c r="AH9" s="100"/>
      <c r="AI9" s="100"/>
      <c r="AJ9" s="100"/>
      <c r="AK9" s="100"/>
      <c r="AL9" s="110"/>
      <c r="AM9" s="110"/>
      <c r="AN9" s="110"/>
      <c r="AO9" s="110"/>
      <c r="AP9" s="110"/>
      <c r="AQ9" s="110"/>
      <c r="AR9" s="110"/>
    </row>
    <row r="10" spans="1:44" s="35" customFormat="1" ht="12.75">
      <c r="A10" s="2" t="s">
        <v>60</v>
      </c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2"/>
      <c r="AB10" s="2" t="s">
        <v>61</v>
      </c>
      <c r="AC10" s="100"/>
      <c r="AD10" s="100"/>
      <c r="AE10" s="100"/>
      <c r="AF10" s="100"/>
      <c r="AG10" s="100"/>
      <c r="AH10" s="100"/>
      <c r="AI10" s="100"/>
      <c r="AJ10" s="100"/>
      <c r="AK10" s="100"/>
      <c r="AL10" s="110"/>
      <c r="AM10" s="110"/>
      <c r="AN10" s="110"/>
      <c r="AO10" s="110"/>
      <c r="AP10" s="110"/>
      <c r="AQ10" s="110"/>
      <c r="AR10" s="110"/>
    </row>
    <row r="11" spans="1:44" s="39" customFormat="1" ht="19.5" customHeight="1">
      <c r="A11" s="17" t="s">
        <v>242</v>
      </c>
      <c r="B11" s="5"/>
      <c r="C11" s="5"/>
      <c r="D11" s="18"/>
      <c r="E11" s="14"/>
      <c r="F11" s="10"/>
      <c r="G11" s="5"/>
      <c r="H11" s="10"/>
      <c r="I11" s="5"/>
      <c r="J11" s="10"/>
      <c r="K11" s="5"/>
      <c r="L11" s="10"/>
      <c r="M11" s="5"/>
      <c r="N11" s="10"/>
      <c r="O11" s="5"/>
      <c r="P11" s="10"/>
      <c r="Q11" s="5"/>
      <c r="R11" s="10"/>
      <c r="S11" s="5"/>
      <c r="T11" s="10"/>
      <c r="U11" s="5"/>
      <c r="V11" s="10"/>
      <c r="W11" s="5"/>
      <c r="X11" s="10"/>
      <c r="Y11" s="5"/>
      <c r="Z11" s="9"/>
      <c r="AA11" s="5"/>
      <c r="AB11" s="17" t="s">
        <v>243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10"/>
      <c r="AM11" s="110"/>
      <c r="AN11" s="110"/>
      <c r="AO11" s="110"/>
      <c r="AP11" s="110"/>
      <c r="AQ11" s="110"/>
      <c r="AR11" s="110"/>
    </row>
    <row r="12" spans="1:44" s="39" customFormat="1" ht="10.5" customHeight="1">
      <c r="A12" s="17" t="s">
        <v>337</v>
      </c>
      <c r="B12" s="5"/>
      <c r="C12" s="5"/>
      <c r="D12" s="5"/>
      <c r="E12" s="14"/>
      <c r="F12" s="5"/>
      <c r="G12" s="5"/>
      <c r="H12" s="10"/>
      <c r="I12" s="5"/>
      <c r="J12" s="10"/>
      <c r="K12" s="5"/>
      <c r="L12" s="10"/>
      <c r="M12" s="5"/>
      <c r="N12" s="10"/>
      <c r="O12" s="5"/>
      <c r="P12" s="10"/>
      <c r="Q12" s="5"/>
      <c r="R12" s="10"/>
      <c r="S12" s="5"/>
      <c r="T12" s="10"/>
      <c r="U12" s="5"/>
      <c r="V12" s="10"/>
      <c r="W12" s="5"/>
      <c r="X12" s="10"/>
      <c r="Y12" s="5"/>
      <c r="Z12" s="9"/>
      <c r="AA12" s="5"/>
      <c r="AB12" s="17" t="s">
        <v>338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10"/>
      <c r="AM12" s="110"/>
      <c r="AN12" s="110"/>
      <c r="AO12" s="110"/>
      <c r="AP12" s="110"/>
      <c r="AQ12" s="110"/>
      <c r="AR12" s="110"/>
    </row>
    <row r="13" spans="1:44" s="39" customFormat="1" ht="10.5" customHeight="1">
      <c r="A13" s="20" t="s">
        <v>244</v>
      </c>
      <c r="B13" s="5"/>
      <c r="C13" s="5"/>
      <c r="D13" s="5"/>
      <c r="E13" s="14"/>
      <c r="F13" s="5"/>
      <c r="G13" s="5"/>
      <c r="H13" s="10"/>
      <c r="I13" s="5"/>
      <c r="J13" s="10"/>
      <c r="K13" s="5"/>
      <c r="L13" s="10"/>
      <c r="M13" s="5"/>
      <c r="N13" s="10"/>
      <c r="O13" s="5"/>
      <c r="P13" s="10"/>
      <c r="Q13" s="5"/>
      <c r="R13" s="10"/>
      <c r="S13" s="5"/>
      <c r="T13" s="10"/>
      <c r="U13" s="5"/>
      <c r="V13" s="10"/>
      <c r="W13" s="5"/>
      <c r="X13" s="10"/>
      <c r="Y13" s="5"/>
      <c r="Z13" s="9"/>
      <c r="AA13" s="5"/>
      <c r="AB13" s="20" t="s">
        <v>255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10"/>
      <c r="AM13" s="110"/>
      <c r="AN13" s="110"/>
      <c r="AO13" s="110"/>
      <c r="AP13" s="110"/>
      <c r="AQ13" s="110"/>
      <c r="AR13" s="110"/>
    </row>
    <row r="14" spans="1:44" s="39" customFormat="1" ht="10.5" customHeight="1">
      <c r="A14" s="63" t="s">
        <v>246</v>
      </c>
      <c r="B14" s="5"/>
      <c r="C14" s="5"/>
      <c r="D14" s="201">
        <v>906</v>
      </c>
      <c r="E14" s="18"/>
      <c r="F14" s="18" t="s">
        <v>499</v>
      </c>
      <c r="G14" s="18"/>
      <c r="H14" s="18" t="s">
        <v>499</v>
      </c>
      <c r="I14" s="18"/>
      <c r="J14" s="18">
        <v>5</v>
      </c>
      <c r="K14" s="18"/>
      <c r="L14" s="18">
        <v>25</v>
      </c>
      <c r="M14" s="18"/>
      <c r="N14" s="18">
        <v>30</v>
      </c>
      <c r="O14" s="18"/>
      <c r="P14" s="18">
        <v>21</v>
      </c>
      <c r="Q14" s="18"/>
      <c r="R14" s="18">
        <v>10</v>
      </c>
      <c r="S14" s="18"/>
      <c r="T14" s="18">
        <v>4</v>
      </c>
      <c r="U14" s="18"/>
      <c r="V14" s="18">
        <v>30</v>
      </c>
      <c r="W14" s="18"/>
      <c r="X14" s="18">
        <v>96</v>
      </c>
      <c r="Y14" s="18"/>
      <c r="Z14" s="18">
        <v>4</v>
      </c>
      <c r="AA14" s="5"/>
      <c r="AB14" s="63" t="s">
        <v>254</v>
      </c>
      <c r="AC14" s="100"/>
      <c r="AD14" s="100"/>
      <c r="AE14" s="100"/>
      <c r="AF14" s="100"/>
      <c r="AG14" s="100"/>
      <c r="AH14" s="100"/>
      <c r="AI14" s="100"/>
      <c r="AJ14" s="100"/>
      <c r="AK14" s="100"/>
      <c r="AL14" s="110"/>
      <c r="AM14" s="110"/>
      <c r="AN14" s="110"/>
      <c r="AO14" s="110"/>
      <c r="AP14" s="110"/>
      <c r="AQ14" s="110"/>
      <c r="AR14" s="110"/>
    </row>
    <row r="15" spans="1:44" s="39" customFormat="1" ht="10.5" customHeight="1">
      <c r="A15" s="20" t="s">
        <v>247</v>
      </c>
      <c r="B15" s="5"/>
      <c r="C15" s="5"/>
      <c r="D15" s="18">
        <v>27</v>
      </c>
      <c r="E15" s="18"/>
      <c r="F15" s="18">
        <v>0</v>
      </c>
      <c r="G15" s="18"/>
      <c r="H15" s="18">
        <v>7</v>
      </c>
      <c r="I15" s="18"/>
      <c r="J15" s="18">
        <v>19</v>
      </c>
      <c r="K15" s="18"/>
      <c r="L15" s="18">
        <v>15</v>
      </c>
      <c r="M15" s="18"/>
      <c r="N15" s="18">
        <v>7</v>
      </c>
      <c r="O15" s="18"/>
      <c r="P15" s="18">
        <v>4</v>
      </c>
      <c r="Q15" s="18"/>
      <c r="R15" s="18">
        <v>0</v>
      </c>
      <c r="S15" s="18"/>
      <c r="T15" s="18">
        <v>0</v>
      </c>
      <c r="U15" s="18"/>
      <c r="V15" s="18">
        <v>41</v>
      </c>
      <c r="W15" s="18"/>
      <c r="X15" s="18">
        <v>52</v>
      </c>
      <c r="Y15" s="18"/>
      <c r="Z15" s="18">
        <v>48</v>
      </c>
      <c r="AA15" s="5"/>
      <c r="AB15" s="20" t="s">
        <v>155</v>
      </c>
      <c r="AC15" s="100"/>
      <c r="AD15" s="100"/>
      <c r="AE15" s="100"/>
      <c r="AF15" s="100"/>
      <c r="AG15" s="100"/>
      <c r="AH15" s="100"/>
      <c r="AI15" s="100"/>
      <c r="AJ15" s="100"/>
      <c r="AK15" s="100"/>
      <c r="AL15" s="110"/>
      <c r="AM15" s="110"/>
      <c r="AN15" s="110"/>
      <c r="AO15" s="110"/>
      <c r="AP15" s="110"/>
      <c r="AQ15" s="110"/>
      <c r="AR15" s="110"/>
    </row>
    <row r="16" spans="1:44" s="39" customFormat="1" ht="10.5" customHeight="1">
      <c r="A16" s="20" t="s">
        <v>248</v>
      </c>
      <c r="B16" s="5"/>
      <c r="C16" s="5"/>
      <c r="D16" s="18">
        <v>722</v>
      </c>
      <c r="E16" s="18"/>
      <c r="F16" s="18">
        <v>3</v>
      </c>
      <c r="G16" s="18"/>
      <c r="H16" s="18">
        <v>11</v>
      </c>
      <c r="I16" s="18"/>
      <c r="J16" s="18">
        <v>21</v>
      </c>
      <c r="K16" s="18"/>
      <c r="L16" s="18">
        <v>28</v>
      </c>
      <c r="M16" s="18"/>
      <c r="N16" s="18">
        <v>14</v>
      </c>
      <c r="O16" s="18"/>
      <c r="P16" s="18">
        <v>11</v>
      </c>
      <c r="Q16" s="18"/>
      <c r="R16" s="18">
        <v>8</v>
      </c>
      <c r="S16" s="18"/>
      <c r="T16" s="18">
        <v>3</v>
      </c>
      <c r="U16" s="18"/>
      <c r="V16" s="18">
        <v>62</v>
      </c>
      <c r="W16" s="18"/>
      <c r="X16" s="18">
        <v>98</v>
      </c>
      <c r="Y16" s="18"/>
      <c r="Z16" s="18">
        <v>2</v>
      </c>
      <c r="AA16" s="5"/>
      <c r="AB16" s="20" t="s">
        <v>156</v>
      </c>
      <c r="AC16" s="100"/>
      <c r="AD16" s="100"/>
      <c r="AE16" s="100"/>
      <c r="AF16" s="100"/>
      <c r="AG16" s="100"/>
      <c r="AH16" s="100"/>
      <c r="AI16" s="100"/>
      <c r="AJ16" s="100"/>
      <c r="AK16" s="100"/>
      <c r="AL16" s="110"/>
      <c r="AM16" s="110"/>
      <c r="AN16" s="110"/>
      <c r="AO16" s="110"/>
      <c r="AP16" s="110"/>
      <c r="AQ16" s="110"/>
      <c r="AR16" s="110"/>
    </row>
    <row r="17" spans="1:44" s="39" customFormat="1" ht="10.5" customHeight="1">
      <c r="A17" s="20" t="s">
        <v>249</v>
      </c>
      <c r="B17" s="5"/>
      <c r="C17" s="5"/>
      <c r="D17" s="18">
        <v>492</v>
      </c>
      <c r="E17" s="18"/>
      <c r="F17" s="18">
        <v>1</v>
      </c>
      <c r="G17" s="18"/>
      <c r="H17" s="18">
        <v>4</v>
      </c>
      <c r="I17" s="18"/>
      <c r="J17" s="18">
        <v>11</v>
      </c>
      <c r="K17" s="18"/>
      <c r="L17" s="18">
        <v>18</v>
      </c>
      <c r="M17" s="18"/>
      <c r="N17" s="18">
        <v>23</v>
      </c>
      <c r="O17" s="18"/>
      <c r="P17" s="18">
        <v>13</v>
      </c>
      <c r="Q17" s="18"/>
      <c r="R17" s="18">
        <v>12</v>
      </c>
      <c r="S17" s="18"/>
      <c r="T17" s="18">
        <v>8</v>
      </c>
      <c r="U17" s="18"/>
      <c r="V17" s="18">
        <v>34</v>
      </c>
      <c r="W17" s="18"/>
      <c r="X17" s="18">
        <v>91</v>
      </c>
      <c r="Y17" s="18"/>
      <c r="Z17" s="18">
        <v>9</v>
      </c>
      <c r="AA17" s="5"/>
      <c r="AB17" s="20" t="s">
        <v>157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10"/>
      <c r="AM17" s="110"/>
      <c r="AN17" s="110"/>
      <c r="AO17" s="110"/>
      <c r="AP17" s="110"/>
      <c r="AQ17" s="110"/>
      <c r="AR17" s="110"/>
    </row>
    <row r="18" spans="1:44" s="39" customFormat="1" ht="10.5" customHeight="1">
      <c r="A18" s="20" t="s">
        <v>250</v>
      </c>
      <c r="B18" s="5"/>
      <c r="C18" s="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5"/>
      <c r="AC18" s="100"/>
      <c r="AD18" s="100"/>
      <c r="AE18" s="100"/>
      <c r="AF18" s="100"/>
      <c r="AG18" s="100"/>
      <c r="AH18" s="100"/>
      <c r="AI18" s="100"/>
      <c r="AJ18" s="100"/>
      <c r="AK18" s="100"/>
      <c r="AL18" s="110"/>
      <c r="AM18" s="110"/>
      <c r="AN18" s="110"/>
      <c r="AO18" s="110"/>
      <c r="AP18" s="110"/>
      <c r="AQ18" s="110"/>
      <c r="AR18" s="110"/>
    </row>
    <row r="19" spans="1:44" s="39" customFormat="1" ht="10.5" customHeight="1">
      <c r="A19" s="63" t="s">
        <v>35</v>
      </c>
      <c r="B19" s="5"/>
      <c r="C19" s="5"/>
      <c r="D19" s="18">
        <v>52</v>
      </c>
      <c r="E19" s="18"/>
      <c r="F19" s="18">
        <v>4</v>
      </c>
      <c r="G19" s="18"/>
      <c r="H19" s="18">
        <v>4</v>
      </c>
      <c r="I19" s="18"/>
      <c r="J19" s="18">
        <v>31</v>
      </c>
      <c r="K19" s="18"/>
      <c r="L19" s="18">
        <v>23</v>
      </c>
      <c r="M19" s="18"/>
      <c r="N19" s="18">
        <v>13</v>
      </c>
      <c r="O19" s="18"/>
      <c r="P19" s="18">
        <v>13</v>
      </c>
      <c r="Q19" s="18"/>
      <c r="R19" s="18">
        <v>8</v>
      </c>
      <c r="S19" s="18"/>
      <c r="T19" s="18">
        <v>4</v>
      </c>
      <c r="U19" s="18"/>
      <c r="V19" s="18">
        <v>62</v>
      </c>
      <c r="W19" s="18"/>
      <c r="X19" s="18">
        <v>100</v>
      </c>
      <c r="Y19" s="18"/>
      <c r="Z19" s="18">
        <v>0</v>
      </c>
      <c r="AA19" s="5"/>
      <c r="AB19" s="20" t="s">
        <v>178</v>
      </c>
      <c r="AC19" s="100"/>
      <c r="AD19" s="100"/>
      <c r="AE19" s="100"/>
      <c r="AF19" s="100"/>
      <c r="AG19" s="100"/>
      <c r="AH19" s="100"/>
      <c r="AI19" s="100"/>
      <c r="AJ19" s="100"/>
      <c r="AK19" s="100"/>
      <c r="AL19" s="110"/>
      <c r="AM19" s="110"/>
      <c r="AN19" s="110"/>
      <c r="AO19" s="110"/>
      <c r="AP19" s="110"/>
      <c r="AQ19" s="110"/>
      <c r="AR19" s="110"/>
    </row>
    <row r="20" spans="1:44" s="39" customFormat="1" ht="10.5" customHeight="1">
      <c r="A20" s="20" t="s">
        <v>251</v>
      </c>
      <c r="B20" s="5"/>
      <c r="C20" s="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5"/>
      <c r="AC20" s="100"/>
      <c r="AD20" s="100"/>
      <c r="AE20" s="100"/>
      <c r="AF20" s="100"/>
      <c r="AG20" s="100"/>
      <c r="AH20" s="100"/>
      <c r="AI20" s="100"/>
      <c r="AJ20" s="100"/>
      <c r="AK20" s="100"/>
      <c r="AL20" s="110"/>
      <c r="AM20" s="110"/>
      <c r="AN20" s="110"/>
      <c r="AO20" s="110"/>
      <c r="AP20" s="110"/>
      <c r="AQ20" s="110"/>
      <c r="AR20" s="110"/>
    </row>
    <row r="21" spans="1:44" s="39" customFormat="1" ht="10.5" customHeight="1">
      <c r="A21" s="63" t="s">
        <v>25</v>
      </c>
      <c r="B21" s="5"/>
      <c r="C21" s="5"/>
      <c r="D21" s="18">
        <v>186</v>
      </c>
      <c r="E21" s="18"/>
      <c r="F21" s="18">
        <v>2</v>
      </c>
      <c r="G21" s="18"/>
      <c r="H21" s="18">
        <v>5</v>
      </c>
      <c r="I21" s="18"/>
      <c r="J21" s="18">
        <v>15</v>
      </c>
      <c r="K21" s="18"/>
      <c r="L21" s="18">
        <v>25</v>
      </c>
      <c r="M21" s="18"/>
      <c r="N21" s="18">
        <v>31</v>
      </c>
      <c r="O21" s="18"/>
      <c r="P21" s="18">
        <v>16</v>
      </c>
      <c r="Q21" s="18"/>
      <c r="R21" s="18">
        <v>7</v>
      </c>
      <c r="S21" s="18"/>
      <c r="T21" s="18">
        <v>0</v>
      </c>
      <c r="U21" s="18"/>
      <c r="V21" s="18">
        <v>46</v>
      </c>
      <c r="W21" s="18"/>
      <c r="X21" s="18">
        <v>100</v>
      </c>
      <c r="Y21" s="18"/>
      <c r="Z21" s="18">
        <v>0</v>
      </c>
      <c r="AA21" s="5"/>
      <c r="AB21" s="20" t="s">
        <v>192</v>
      </c>
      <c r="AC21" s="100"/>
      <c r="AD21" s="100"/>
      <c r="AE21" s="100"/>
      <c r="AF21" s="100"/>
      <c r="AG21" s="100"/>
      <c r="AH21" s="100"/>
      <c r="AI21" s="100"/>
      <c r="AJ21" s="100"/>
      <c r="AK21" s="100"/>
      <c r="AL21" s="110"/>
      <c r="AM21" s="110"/>
      <c r="AN21" s="110"/>
      <c r="AO21" s="110"/>
      <c r="AP21" s="110"/>
      <c r="AQ21" s="110"/>
      <c r="AR21" s="110"/>
    </row>
    <row r="22" spans="1:44" s="39" customFormat="1" ht="10.5" customHeight="1">
      <c r="A22" s="20" t="s">
        <v>252</v>
      </c>
      <c r="B22" s="5"/>
      <c r="C22" s="5"/>
      <c r="D22" s="18">
        <v>253</v>
      </c>
      <c r="E22" s="18"/>
      <c r="F22" s="18">
        <v>2</v>
      </c>
      <c r="G22" s="18"/>
      <c r="H22" s="18">
        <v>9</v>
      </c>
      <c r="I22" s="18"/>
      <c r="J22" s="18">
        <v>23</v>
      </c>
      <c r="K22" s="18"/>
      <c r="L22" s="18">
        <v>26</v>
      </c>
      <c r="M22" s="18"/>
      <c r="N22" s="18">
        <v>20</v>
      </c>
      <c r="O22" s="18"/>
      <c r="P22" s="18">
        <v>9</v>
      </c>
      <c r="Q22" s="18"/>
      <c r="R22" s="18">
        <v>8</v>
      </c>
      <c r="S22" s="18"/>
      <c r="T22" s="18">
        <v>2</v>
      </c>
      <c r="U22" s="18"/>
      <c r="V22" s="18">
        <v>61</v>
      </c>
      <c r="W22" s="18"/>
      <c r="X22" s="18">
        <v>100</v>
      </c>
      <c r="Y22" s="18"/>
      <c r="Z22" s="18" t="s">
        <v>499</v>
      </c>
      <c r="AA22" s="5"/>
      <c r="AB22" s="20" t="s">
        <v>159</v>
      </c>
      <c r="AC22" s="100"/>
      <c r="AD22" s="100"/>
      <c r="AE22" s="100"/>
      <c r="AF22" s="100"/>
      <c r="AG22" s="100"/>
      <c r="AH22" s="100"/>
      <c r="AI22" s="100"/>
      <c r="AJ22" s="100"/>
      <c r="AK22" s="100"/>
      <c r="AL22" s="110"/>
      <c r="AM22" s="110"/>
      <c r="AN22" s="110"/>
      <c r="AO22" s="110"/>
      <c r="AP22" s="110"/>
      <c r="AQ22" s="110"/>
      <c r="AR22" s="110"/>
    </row>
    <row r="23" spans="1:44" s="39" customFormat="1" ht="10.5" customHeight="1">
      <c r="A23" s="20" t="s">
        <v>253</v>
      </c>
      <c r="B23" s="5"/>
      <c r="C23" s="5"/>
      <c r="D23" s="18">
        <v>36</v>
      </c>
      <c r="E23" s="18"/>
      <c r="F23" s="18">
        <v>3</v>
      </c>
      <c r="G23" s="18"/>
      <c r="H23" s="18">
        <v>8</v>
      </c>
      <c r="I23" s="18"/>
      <c r="J23" s="18">
        <v>8</v>
      </c>
      <c r="K23" s="18"/>
      <c r="L23" s="18">
        <v>33</v>
      </c>
      <c r="M23" s="18"/>
      <c r="N23" s="18">
        <v>31</v>
      </c>
      <c r="O23" s="18"/>
      <c r="P23" s="18">
        <v>6</v>
      </c>
      <c r="Q23" s="18"/>
      <c r="R23" s="18">
        <v>3</v>
      </c>
      <c r="S23" s="18"/>
      <c r="T23" s="18">
        <v>6</v>
      </c>
      <c r="U23" s="18"/>
      <c r="V23" s="18">
        <v>53</v>
      </c>
      <c r="W23" s="18"/>
      <c r="X23" s="18">
        <v>97</v>
      </c>
      <c r="Y23" s="18"/>
      <c r="Z23" s="18">
        <v>3</v>
      </c>
      <c r="AA23" s="5"/>
      <c r="AB23" s="20" t="s">
        <v>166</v>
      </c>
      <c r="AC23" s="100"/>
      <c r="AD23" s="100"/>
      <c r="AE23" s="100"/>
      <c r="AF23" s="100"/>
      <c r="AG23" s="100"/>
      <c r="AH23" s="100"/>
      <c r="AI23" s="100"/>
      <c r="AJ23" s="100"/>
      <c r="AK23" s="100"/>
      <c r="AL23" s="110"/>
      <c r="AM23" s="110"/>
      <c r="AN23" s="110"/>
      <c r="AO23" s="110"/>
      <c r="AP23" s="110"/>
      <c r="AQ23" s="110"/>
      <c r="AR23" s="110"/>
    </row>
    <row r="24" spans="1:44" s="39" customFormat="1" ht="10.5" customHeight="1">
      <c r="A24" s="20" t="s">
        <v>245</v>
      </c>
      <c r="B24" s="5"/>
      <c r="C24" s="5"/>
      <c r="D24" s="18">
        <v>1110</v>
      </c>
      <c r="E24" s="18"/>
      <c r="F24" s="18">
        <v>0</v>
      </c>
      <c r="G24" s="18"/>
      <c r="H24" s="18">
        <v>2</v>
      </c>
      <c r="I24" s="18"/>
      <c r="J24" s="18">
        <v>13</v>
      </c>
      <c r="K24" s="18"/>
      <c r="L24" s="18">
        <v>36</v>
      </c>
      <c r="M24" s="18"/>
      <c r="N24" s="18">
        <v>26</v>
      </c>
      <c r="O24" s="18"/>
      <c r="P24" s="18">
        <v>14</v>
      </c>
      <c r="Q24" s="18"/>
      <c r="R24" s="18">
        <v>7</v>
      </c>
      <c r="S24" s="18"/>
      <c r="T24" s="18">
        <v>1</v>
      </c>
      <c r="U24" s="18"/>
      <c r="V24" s="18">
        <v>51</v>
      </c>
      <c r="W24" s="18"/>
      <c r="X24" s="18">
        <v>99</v>
      </c>
      <c r="Y24" s="18"/>
      <c r="Z24" s="18">
        <v>1</v>
      </c>
      <c r="AA24" s="5"/>
      <c r="AB24" s="20" t="s">
        <v>160</v>
      </c>
      <c r="AC24" s="100"/>
      <c r="AD24" s="100"/>
      <c r="AE24" s="100"/>
      <c r="AF24" s="100"/>
      <c r="AG24" s="100"/>
      <c r="AH24" s="100"/>
      <c r="AI24" s="100"/>
      <c r="AJ24" s="100"/>
      <c r="AK24" s="100"/>
      <c r="AL24" s="110"/>
      <c r="AM24" s="110"/>
      <c r="AN24" s="110"/>
      <c r="AO24" s="110"/>
      <c r="AP24" s="110"/>
      <c r="AQ24" s="110"/>
      <c r="AR24" s="110"/>
    </row>
    <row r="25" spans="1:44" s="39" customFormat="1" ht="10.5" customHeight="1">
      <c r="A25" s="17" t="s">
        <v>161</v>
      </c>
      <c r="B25" s="5"/>
      <c r="C25" s="5"/>
      <c r="D25" s="18">
        <v>132480</v>
      </c>
      <c r="E25" s="18"/>
      <c r="F25" s="18">
        <v>5</v>
      </c>
      <c r="G25" s="18"/>
      <c r="H25" s="18">
        <v>11</v>
      </c>
      <c r="I25" s="18"/>
      <c r="J25" s="18">
        <v>18</v>
      </c>
      <c r="K25" s="18"/>
      <c r="L25" s="18">
        <v>28</v>
      </c>
      <c r="M25" s="18"/>
      <c r="N25" s="18">
        <v>18</v>
      </c>
      <c r="O25" s="18"/>
      <c r="P25" s="18">
        <v>10</v>
      </c>
      <c r="Q25" s="18"/>
      <c r="R25" s="18">
        <v>6</v>
      </c>
      <c r="S25" s="18"/>
      <c r="T25" s="18">
        <v>3</v>
      </c>
      <c r="U25" s="18"/>
      <c r="V25" s="18">
        <v>63</v>
      </c>
      <c r="W25" s="18"/>
      <c r="X25" s="18">
        <v>98</v>
      </c>
      <c r="Y25" s="18"/>
      <c r="Z25" s="18">
        <v>2</v>
      </c>
      <c r="AA25" s="5"/>
      <c r="AB25" s="17" t="s">
        <v>162</v>
      </c>
      <c r="AC25" s="100"/>
      <c r="AD25" s="100"/>
      <c r="AE25" s="100"/>
      <c r="AF25" s="100"/>
      <c r="AG25" s="100"/>
      <c r="AH25" s="100"/>
      <c r="AI25" s="100"/>
      <c r="AJ25" s="100"/>
      <c r="AK25" s="100"/>
      <c r="AL25" s="110"/>
      <c r="AM25" s="110"/>
      <c r="AN25" s="110"/>
      <c r="AO25" s="110"/>
      <c r="AP25" s="110"/>
      <c r="AQ25" s="110"/>
      <c r="AR25" s="110"/>
    </row>
    <row r="26" spans="1:44" s="39" customFormat="1" ht="20.100000000000001" customHeight="1">
      <c r="A26" s="15"/>
      <c r="B26" s="11"/>
      <c r="C26" s="11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5"/>
      <c r="AC26" s="100"/>
      <c r="AD26" s="100"/>
      <c r="AE26" s="100"/>
      <c r="AF26" s="100"/>
      <c r="AG26" s="100"/>
      <c r="AH26" s="10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</row>
    <row r="27" spans="1:44" s="5" customFormat="1" ht="3" customHeight="1">
      <c r="B27" s="8"/>
      <c r="C27" s="2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2"/>
      <c r="AB27" s="8"/>
      <c r="AC27" s="69"/>
      <c r="AD27" s="69"/>
      <c r="AE27" s="69"/>
      <c r="AF27" s="69"/>
      <c r="AG27" s="69"/>
      <c r="AH27" s="69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</row>
    <row r="28" spans="1:44" s="5" customFormat="1" ht="12" customHeight="1">
      <c r="A28" s="45" t="s">
        <v>64</v>
      </c>
      <c r="B28" s="179" t="s">
        <v>520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45" t="s">
        <v>64</v>
      </c>
      <c r="Q28" s="179" t="s">
        <v>521</v>
      </c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69"/>
      <c r="AD28" s="69"/>
      <c r="AE28" s="69"/>
      <c r="AF28" s="69"/>
      <c r="AG28" s="69"/>
      <c r="AH28" s="69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</row>
    <row r="29" spans="1:44" s="5" customFormat="1" ht="11.25" customHeight="1">
      <c r="A29" s="31" t="s">
        <v>173</v>
      </c>
      <c r="B29" s="64" t="s">
        <v>26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25" t="s">
        <v>173</v>
      </c>
      <c r="Q29" s="64" t="s">
        <v>30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9"/>
      <c r="AD29" s="69"/>
      <c r="AE29" s="69"/>
      <c r="AF29" s="69"/>
      <c r="AG29" s="69"/>
      <c r="AH29" s="69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</row>
    <row r="30" spans="1:44" s="5" customFormat="1" ht="11.25" customHeight="1">
      <c r="A30" s="31"/>
      <c r="B30" s="64" t="s">
        <v>27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25"/>
      <c r="Q30" s="64" t="s">
        <v>31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9"/>
      <c r="AD30" s="69"/>
      <c r="AE30" s="69"/>
      <c r="AF30" s="69"/>
      <c r="AG30" s="69"/>
      <c r="AH30" s="69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</row>
    <row r="31" spans="1:44" s="5" customFormat="1" ht="11.25" customHeight="1">
      <c r="A31" s="31"/>
      <c r="B31" s="64" t="s">
        <v>333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25"/>
      <c r="Q31" s="64" t="s">
        <v>32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9"/>
      <c r="AD31" s="69"/>
      <c r="AE31" s="69"/>
      <c r="AF31" s="69"/>
      <c r="AG31" s="69"/>
      <c r="AH31" s="69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</row>
    <row r="32" spans="1:44" s="5" customFormat="1" ht="11.25" customHeight="1">
      <c r="A32" s="31"/>
      <c r="B32" s="64" t="s">
        <v>28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25"/>
      <c r="Q32" s="64" t="s">
        <v>334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9"/>
      <c r="AD32" s="69"/>
      <c r="AE32" s="69"/>
      <c r="AF32" s="69"/>
      <c r="AG32" s="69"/>
      <c r="AH32" s="69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1:44" s="5" customFormat="1" ht="11.25" customHeight="1">
      <c r="A33" s="31"/>
      <c r="B33" s="64" t="s">
        <v>29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25"/>
      <c r="Q33" s="64" t="s">
        <v>33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9"/>
      <c r="AD33" s="69"/>
      <c r="AE33" s="69"/>
      <c r="AF33" s="69"/>
      <c r="AG33" s="69"/>
      <c r="AH33" s="69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1:44" s="5" customFormat="1" ht="11.25" customHeight="1">
      <c r="A34" s="31" t="s">
        <v>163</v>
      </c>
      <c r="B34" s="81" t="s">
        <v>15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25" t="s">
        <v>163</v>
      </c>
      <c r="Q34" s="79" t="s">
        <v>17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9"/>
      <c r="AD34" s="69"/>
      <c r="AE34" s="69"/>
      <c r="AF34" s="69"/>
      <c r="AG34" s="69"/>
      <c r="AH34" s="69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</row>
    <row r="35" spans="1:44" s="5" customFormat="1" ht="11.25" customHeight="1">
      <c r="A35" s="31"/>
      <c r="B35" s="81" t="s">
        <v>16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25"/>
      <c r="Q35" s="79" t="s">
        <v>18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101"/>
      <c r="AN35" s="101"/>
      <c r="AO35" s="101"/>
      <c r="AP35" s="101"/>
      <c r="AQ35" s="101"/>
      <c r="AR35" s="101"/>
    </row>
    <row r="36" spans="1:44" s="5" customFormat="1" ht="11.25" customHeight="1">
      <c r="A36" s="31" t="s">
        <v>164</v>
      </c>
      <c r="B36" s="79" t="s">
        <v>22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25" t="s">
        <v>164</v>
      </c>
      <c r="Q36" s="81" t="s">
        <v>24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101"/>
      <c r="AN36" s="101"/>
      <c r="AO36" s="101"/>
      <c r="AP36" s="101"/>
      <c r="AQ36" s="101"/>
      <c r="AR36" s="101"/>
    </row>
    <row r="37" spans="1:44" s="5" customFormat="1" ht="11.25" customHeight="1">
      <c r="A37" s="111"/>
      <c r="B37" s="116" t="s">
        <v>335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1"/>
      <c r="Q37" s="116" t="s">
        <v>336</v>
      </c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3"/>
      <c r="AD37" s="113"/>
      <c r="AE37" s="114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4"/>
      <c r="AQ37" s="114"/>
      <c r="AR37" s="114"/>
    </row>
    <row r="38" spans="1:44" s="112" customFormat="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11"/>
      <c r="AD38" s="111"/>
      <c r="AE38" s="111"/>
      <c r="AF38" s="111"/>
      <c r="AG38" s="111"/>
      <c r="AH38" s="111"/>
      <c r="AI38" s="111"/>
      <c r="AJ38" s="111"/>
    </row>
    <row r="39" spans="1:44" ht="11.25" customHeight="1"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</row>
    <row r="40" spans="1:44" ht="11.25" customHeight="1"/>
    <row r="41" spans="1:44" ht="11.25" customHeight="1"/>
    <row r="42" spans="1:44" ht="11.25" customHeight="1"/>
    <row r="43" spans="1:44" ht="11.25" customHeight="1"/>
    <row r="44" spans="1:44" ht="11.25" customHeight="1"/>
    <row r="45" spans="1:44" ht="11.25" customHeight="1"/>
    <row r="46" spans="1:44" ht="11.25" customHeight="1"/>
    <row r="47" spans="1:44" ht="11.25" customHeight="1"/>
    <row r="48" spans="1:4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2">
    <mergeCell ref="F5:Z5"/>
    <mergeCell ref="F6:Z6"/>
  </mergeCells>
  <phoneticPr fontId="5" type="noConversion"/>
  <pageMargins left="0.75" right="0.75" top="1" bottom="1" header="0.5" footer="0.5"/>
  <pageSetup paperSize="9" scale="93" orientation="portrait" horizontalDpi="3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topLeftCell="A19" zoomScaleNormal="100" workbookViewId="0">
      <selection activeCell="A52" sqref="A52:AB53"/>
    </sheetView>
  </sheetViews>
  <sheetFormatPr defaultRowHeight="9.9499999999999993" customHeight="1"/>
  <cols>
    <col min="1" max="1" width="2.109375" style="2" customWidth="1"/>
    <col min="2" max="2" width="11.109375" style="2" customWidth="1"/>
    <col min="3" max="3" width="0.88671875" style="2" customWidth="1"/>
    <col min="4" max="4" width="7.33203125" style="2" customWidth="1"/>
    <col min="5" max="5" width="0.88671875" style="2" customWidth="1"/>
    <col min="6" max="6" width="2.109375" style="2" customWidth="1"/>
    <col min="7" max="7" width="0.88671875" style="2" customWidth="1"/>
    <col min="8" max="8" width="2.109375" style="2" customWidth="1"/>
    <col min="9" max="9" width="0.88671875" style="2" customWidth="1"/>
    <col min="10" max="10" width="2.109375" style="2" customWidth="1"/>
    <col min="11" max="11" width="0.88671875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109375" style="2" customWidth="1"/>
    <col min="19" max="19" width="0.88671875" style="2" customWidth="1"/>
    <col min="20" max="20" width="2.109375" style="2" customWidth="1"/>
    <col min="21" max="21" width="0.88671875" style="2" customWidth="1"/>
    <col min="22" max="22" width="3" style="2" customWidth="1"/>
    <col min="23" max="23" width="0.88671875" style="2" customWidth="1"/>
    <col min="24" max="24" width="3" style="2" customWidth="1"/>
    <col min="25" max="25" width="0.88671875" style="2" customWidth="1"/>
    <col min="26" max="26" width="5.88671875" style="2" customWidth="1"/>
    <col min="27" max="27" width="0.88671875" style="2" customWidth="1"/>
    <col min="28" max="28" width="16" style="2" customWidth="1"/>
    <col min="29" max="16384" width="8.88671875" style="2"/>
  </cols>
  <sheetData>
    <row r="1" spans="1:28" s="1" customFormat="1" ht="15.75">
      <c r="A1" s="1" t="s">
        <v>256</v>
      </c>
      <c r="Q1" s="120" t="s">
        <v>258</v>
      </c>
    </row>
    <row r="2" spans="1:28" s="1" customFormat="1" ht="15.75">
      <c r="A2" s="1" t="s">
        <v>257</v>
      </c>
      <c r="Q2" s="120" t="s">
        <v>353</v>
      </c>
    </row>
    <row r="3" spans="1:28" s="1" customFormat="1" ht="15.75">
      <c r="A3" s="1" t="s">
        <v>518</v>
      </c>
      <c r="Q3" s="120" t="s">
        <v>519</v>
      </c>
    </row>
    <row r="4" spans="1:28" ht="12.75" customHeight="1">
      <c r="A4" s="11"/>
      <c r="D4" s="16"/>
    </row>
    <row r="5" spans="1:28" s="35" customFormat="1" ht="11.25" customHeight="1">
      <c r="A5" s="2"/>
      <c r="B5" s="4"/>
      <c r="C5" s="4"/>
      <c r="D5" s="60" t="s">
        <v>37</v>
      </c>
      <c r="E5" s="4"/>
      <c r="F5" s="215" t="s">
        <v>123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4"/>
      <c r="AB5" s="4"/>
    </row>
    <row r="6" spans="1:28" s="35" customFormat="1" ht="11.25" customHeight="1">
      <c r="A6" s="2"/>
      <c r="B6" s="2"/>
      <c r="C6" s="2"/>
      <c r="D6" s="16" t="s">
        <v>124</v>
      </c>
      <c r="E6" s="2"/>
      <c r="F6" s="216" t="s">
        <v>125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"/>
      <c r="AB6" s="2"/>
    </row>
    <row r="7" spans="1:28" s="35" customFormat="1" ht="19.5" customHeight="1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"/>
      <c r="Z7" s="16" t="s">
        <v>193</v>
      </c>
      <c r="AA7" s="2"/>
      <c r="AB7" s="2"/>
    </row>
    <row r="8" spans="1:28" s="35" customFormat="1" ht="11.25" customHeight="1">
      <c r="A8" s="11" t="s">
        <v>169</v>
      </c>
      <c r="B8" s="11"/>
      <c r="C8" s="2"/>
      <c r="D8" s="61" t="s">
        <v>126</v>
      </c>
      <c r="E8" s="2"/>
      <c r="F8" s="61" t="s">
        <v>127</v>
      </c>
      <c r="G8" s="16"/>
      <c r="H8" s="61" t="s">
        <v>70</v>
      </c>
      <c r="I8" s="16"/>
      <c r="J8" s="61" t="s">
        <v>65</v>
      </c>
      <c r="K8" s="16"/>
      <c r="L8" s="61" t="s">
        <v>66</v>
      </c>
      <c r="M8" s="16"/>
      <c r="N8" s="61" t="s">
        <v>128</v>
      </c>
      <c r="O8" s="16"/>
      <c r="P8" s="61" t="s">
        <v>129</v>
      </c>
      <c r="Q8" s="16"/>
      <c r="R8" s="61" t="s">
        <v>130</v>
      </c>
      <c r="S8" s="16"/>
      <c r="T8" s="61" t="s">
        <v>131</v>
      </c>
      <c r="U8" s="16"/>
      <c r="V8" s="61" t="s">
        <v>132</v>
      </c>
      <c r="W8" s="16"/>
      <c r="X8" s="61" t="s">
        <v>133</v>
      </c>
      <c r="Y8" s="2"/>
      <c r="Z8" s="61" t="s">
        <v>74</v>
      </c>
      <c r="AA8" s="2"/>
      <c r="AB8" s="11" t="s">
        <v>170</v>
      </c>
    </row>
    <row r="9" spans="1:28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9" customFormat="1" ht="12.75">
      <c r="A10" s="2" t="s">
        <v>62</v>
      </c>
      <c r="B10" s="5"/>
      <c r="C10" s="5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5"/>
      <c r="AB10" s="2" t="s">
        <v>63</v>
      </c>
    </row>
    <row r="11" spans="1:28" s="39" customFormat="1" ht="19.5" customHeight="1">
      <c r="A11" s="6" t="s">
        <v>75</v>
      </c>
      <c r="B11" s="5"/>
      <c r="C11" s="5"/>
      <c r="D11" s="5"/>
      <c r="E11" s="14"/>
      <c r="F11" s="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5"/>
      <c r="AB11" s="6" t="s">
        <v>134</v>
      </c>
    </row>
    <row r="12" spans="1:28" s="39" customFormat="1" ht="10.5" customHeight="1">
      <c r="A12" s="8" t="s">
        <v>140</v>
      </c>
      <c r="B12" s="5"/>
      <c r="C12" s="5"/>
      <c r="D12" s="9">
        <v>2555</v>
      </c>
      <c r="E12" s="9"/>
      <c r="F12" s="9">
        <v>19</v>
      </c>
      <c r="G12" s="9"/>
      <c r="H12" s="9">
        <v>27</v>
      </c>
      <c r="I12" s="9"/>
      <c r="J12" s="9">
        <v>28</v>
      </c>
      <c r="K12" s="9"/>
      <c r="L12" s="9">
        <v>19</v>
      </c>
      <c r="M12" s="9"/>
      <c r="N12" s="9">
        <v>5</v>
      </c>
      <c r="O12" s="9"/>
      <c r="P12" s="9">
        <v>1</v>
      </c>
      <c r="Q12" s="9"/>
      <c r="R12" s="9">
        <v>1</v>
      </c>
      <c r="S12" s="9"/>
      <c r="T12" s="9">
        <v>1</v>
      </c>
      <c r="U12" s="9"/>
      <c r="V12" s="9">
        <v>93</v>
      </c>
      <c r="W12" s="9"/>
      <c r="X12" s="9">
        <v>100</v>
      </c>
      <c r="Y12" s="9"/>
      <c r="Z12" s="9" t="s">
        <v>499</v>
      </c>
      <c r="AA12" s="5"/>
      <c r="AB12" s="8" t="s">
        <v>198</v>
      </c>
    </row>
    <row r="13" spans="1:28" s="39" customFormat="1" ht="10.5" customHeight="1">
      <c r="A13" s="8" t="s">
        <v>141</v>
      </c>
      <c r="B13" s="5"/>
      <c r="C13" s="5"/>
      <c r="D13" s="9">
        <v>2439</v>
      </c>
      <c r="E13" s="9"/>
      <c r="F13" s="9">
        <v>20</v>
      </c>
      <c r="G13" s="9"/>
      <c r="H13" s="9">
        <v>27</v>
      </c>
      <c r="I13" s="9"/>
      <c r="J13" s="9">
        <v>26</v>
      </c>
      <c r="K13" s="9"/>
      <c r="L13" s="9">
        <v>22</v>
      </c>
      <c r="M13" s="9"/>
      <c r="N13" s="9">
        <v>4</v>
      </c>
      <c r="O13" s="9"/>
      <c r="P13" s="9">
        <v>1</v>
      </c>
      <c r="Q13" s="9"/>
      <c r="R13" s="9" t="s">
        <v>499</v>
      </c>
      <c r="S13" s="9"/>
      <c r="T13" s="9">
        <v>0</v>
      </c>
      <c r="U13" s="9"/>
      <c r="V13" s="9">
        <v>95</v>
      </c>
      <c r="W13" s="9"/>
      <c r="X13" s="9">
        <v>100</v>
      </c>
      <c r="Y13" s="9"/>
      <c r="Z13" s="9" t="s">
        <v>499</v>
      </c>
      <c r="AA13" s="5"/>
      <c r="AB13" s="8" t="s">
        <v>142</v>
      </c>
    </row>
    <row r="14" spans="1:28" s="39" customFormat="1" ht="10.5" customHeight="1">
      <c r="A14" s="8" t="s">
        <v>143</v>
      </c>
      <c r="B14" s="5"/>
      <c r="C14" s="5"/>
      <c r="D14" s="9">
        <v>2393</v>
      </c>
      <c r="E14" s="9"/>
      <c r="F14" s="9">
        <v>17</v>
      </c>
      <c r="G14" s="9"/>
      <c r="H14" s="9">
        <v>23</v>
      </c>
      <c r="I14" s="9"/>
      <c r="J14" s="9">
        <v>29</v>
      </c>
      <c r="K14" s="9"/>
      <c r="L14" s="9">
        <v>25</v>
      </c>
      <c r="M14" s="9"/>
      <c r="N14" s="9">
        <v>5</v>
      </c>
      <c r="O14" s="9"/>
      <c r="P14" s="9">
        <v>1</v>
      </c>
      <c r="Q14" s="9"/>
      <c r="R14" s="9" t="s">
        <v>499</v>
      </c>
      <c r="S14" s="9"/>
      <c r="T14" s="9" t="s">
        <v>499</v>
      </c>
      <c r="U14" s="9"/>
      <c r="V14" s="9">
        <v>94</v>
      </c>
      <c r="W14" s="9"/>
      <c r="X14" s="9">
        <v>100</v>
      </c>
      <c r="Y14" s="9"/>
      <c r="Z14" s="9">
        <v>0</v>
      </c>
      <c r="AA14" s="5"/>
      <c r="AB14" s="8" t="s">
        <v>144</v>
      </c>
    </row>
    <row r="15" spans="1:28" s="39" customFormat="1" ht="10.5" customHeight="1">
      <c r="A15" s="8" t="s">
        <v>135</v>
      </c>
      <c r="B15" s="5"/>
      <c r="C15" s="5"/>
      <c r="D15" s="9">
        <v>19115</v>
      </c>
      <c r="E15" s="9"/>
      <c r="F15" s="9">
        <v>4</v>
      </c>
      <c r="G15" s="9"/>
      <c r="H15" s="9">
        <v>10</v>
      </c>
      <c r="I15" s="9"/>
      <c r="J15" s="9">
        <v>18</v>
      </c>
      <c r="K15" s="9"/>
      <c r="L15" s="9">
        <v>34</v>
      </c>
      <c r="M15" s="9"/>
      <c r="N15" s="9">
        <v>16</v>
      </c>
      <c r="O15" s="9"/>
      <c r="P15" s="9">
        <v>9</v>
      </c>
      <c r="Q15" s="9"/>
      <c r="R15" s="9">
        <v>5</v>
      </c>
      <c r="S15" s="9"/>
      <c r="T15" s="9">
        <v>3</v>
      </c>
      <c r="U15" s="9"/>
      <c r="V15" s="9">
        <v>66</v>
      </c>
      <c r="W15" s="9"/>
      <c r="X15" s="9">
        <v>99</v>
      </c>
      <c r="Y15" s="9"/>
      <c r="Z15" s="9">
        <v>1</v>
      </c>
      <c r="AA15" s="5"/>
      <c r="AB15" s="8" t="s">
        <v>145</v>
      </c>
    </row>
    <row r="16" spans="1:28" s="39" customFormat="1" ht="10.5" customHeight="1">
      <c r="A16" s="8" t="s">
        <v>180</v>
      </c>
      <c r="B16" s="5"/>
      <c r="C16" s="5"/>
      <c r="AA16" s="5"/>
      <c r="AB16" s="8"/>
    </row>
    <row r="17" spans="1:28" s="39" customFormat="1" ht="10.5" customHeight="1">
      <c r="A17" s="62" t="s">
        <v>179</v>
      </c>
      <c r="B17" s="5"/>
      <c r="C17" s="5"/>
      <c r="D17" s="9">
        <v>3120</v>
      </c>
      <c r="E17" s="9"/>
      <c r="F17" s="9">
        <v>7</v>
      </c>
      <c r="G17" s="9"/>
      <c r="H17" s="9">
        <v>18</v>
      </c>
      <c r="I17" s="9"/>
      <c r="J17" s="9">
        <v>25</v>
      </c>
      <c r="K17" s="9"/>
      <c r="L17" s="9">
        <v>23</v>
      </c>
      <c r="M17" s="9"/>
      <c r="N17" s="9">
        <v>15</v>
      </c>
      <c r="O17" s="9"/>
      <c r="P17" s="9">
        <v>7</v>
      </c>
      <c r="Q17" s="9"/>
      <c r="R17" s="9">
        <v>3</v>
      </c>
      <c r="S17" s="9"/>
      <c r="T17" s="9">
        <v>1</v>
      </c>
      <c r="U17" s="9"/>
      <c r="V17" s="9">
        <v>73</v>
      </c>
      <c r="W17" s="9"/>
      <c r="X17" s="9">
        <v>99</v>
      </c>
      <c r="Y17" s="9"/>
      <c r="Z17" s="9">
        <v>1</v>
      </c>
      <c r="AA17" s="5"/>
      <c r="AB17" s="8" t="s">
        <v>78</v>
      </c>
    </row>
    <row r="18" spans="1:28" s="39" customFormat="1" ht="10.5" customHeight="1">
      <c r="A18" s="8" t="s">
        <v>79</v>
      </c>
      <c r="B18" s="5"/>
      <c r="C18" s="5"/>
      <c r="D18" s="9">
        <v>1977</v>
      </c>
      <c r="E18" s="9"/>
      <c r="F18" s="9">
        <v>9</v>
      </c>
      <c r="G18" s="9"/>
      <c r="H18" s="9">
        <v>17</v>
      </c>
      <c r="I18" s="9"/>
      <c r="J18" s="9">
        <v>24</v>
      </c>
      <c r="K18" s="9"/>
      <c r="L18" s="9">
        <v>20</v>
      </c>
      <c r="M18" s="9"/>
      <c r="N18" s="9">
        <v>12</v>
      </c>
      <c r="O18" s="9"/>
      <c r="P18" s="9">
        <v>7</v>
      </c>
      <c r="Q18" s="9"/>
      <c r="R18" s="9">
        <v>5</v>
      </c>
      <c r="S18" s="9"/>
      <c r="T18" s="9">
        <v>3</v>
      </c>
      <c r="U18" s="9"/>
      <c r="V18" s="9">
        <v>71</v>
      </c>
      <c r="W18" s="9"/>
      <c r="X18" s="9">
        <v>98</v>
      </c>
      <c r="Y18" s="9"/>
      <c r="Z18" s="9">
        <v>2</v>
      </c>
      <c r="AA18" s="5"/>
      <c r="AB18" s="8" t="s">
        <v>475</v>
      </c>
    </row>
    <row r="19" spans="1:28" s="39" customFormat="1" ht="10.5" customHeight="1">
      <c r="A19" s="8" t="s">
        <v>80</v>
      </c>
      <c r="B19" s="5"/>
      <c r="C19" s="5"/>
      <c r="D19" s="9">
        <v>3236</v>
      </c>
      <c r="E19" s="9"/>
      <c r="F19" s="9">
        <v>2</v>
      </c>
      <c r="G19" s="9"/>
      <c r="H19" s="9">
        <v>10</v>
      </c>
      <c r="I19" s="9"/>
      <c r="J19" s="9">
        <v>21</v>
      </c>
      <c r="K19" s="9"/>
      <c r="L19" s="9">
        <v>27</v>
      </c>
      <c r="M19" s="9"/>
      <c r="N19" s="9">
        <v>19</v>
      </c>
      <c r="O19" s="9"/>
      <c r="P19" s="9">
        <v>13</v>
      </c>
      <c r="Q19" s="9"/>
      <c r="R19" s="9">
        <v>6</v>
      </c>
      <c r="S19" s="9"/>
      <c r="T19" s="9">
        <v>3</v>
      </c>
      <c r="U19" s="9"/>
      <c r="V19" s="9">
        <v>59</v>
      </c>
      <c r="W19" s="9"/>
      <c r="X19" s="9">
        <v>99</v>
      </c>
      <c r="Y19" s="9"/>
      <c r="Z19" s="9">
        <v>1</v>
      </c>
      <c r="AA19" s="5"/>
      <c r="AB19" s="8" t="s">
        <v>81</v>
      </c>
    </row>
    <row r="20" spans="1:28" s="39" customFormat="1" ht="10.5" customHeight="1">
      <c r="A20" s="8" t="s">
        <v>82</v>
      </c>
      <c r="B20" s="5"/>
      <c r="C20" s="5"/>
      <c r="D20" s="9">
        <v>19198</v>
      </c>
      <c r="E20" s="9"/>
      <c r="F20" s="9">
        <v>6</v>
      </c>
      <c r="G20" s="9"/>
      <c r="H20" s="9">
        <v>8</v>
      </c>
      <c r="I20" s="9"/>
      <c r="J20" s="9">
        <v>12</v>
      </c>
      <c r="K20" s="9"/>
      <c r="L20" s="9">
        <v>30</v>
      </c>
      <c r="M20" s="9"/>
      <c r="N20" s="9">
        <v>17</v>
      </c>
      <c r="O20" s="9"/>
      <c r="P20" s="9">
        <v>11</v>
      </c>
      <c r="Q20" s="9"/>
      <c r="R20" s="9">
        <v>8</v>
      </c>
      <c r="S20" s="9"/>
      <c r="T20" s="9">
        <v>6</v>
      </c>
      <c r="U20" s="9"/>
      <c r="V20" s="9">
        <v>56</v>
      </c>
      <c r="W20" s="9"/>
      <c r="X20" s="9">
        <v>97</v>
      </c>
      <c r="Y20" s="9"/>
      <c r="Z20" s="9">
        <v>3</v>
      </c>
      <c r="AA20" s="5"/>
      <c r="AB20" s="8" t="s">
        <v>83</v>
      </c>
    </row>
    <row r="21" spans="1:28" s="39" customFormat="1" ht="19.5" customHeight="1">
      <c r="A21" s="6" t="s">
        <v>84</v>
      </c>
      <c r="B21" s="5"/>
      <c r="C21" s="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5"/>
      <c r="AB21" s="6" t="s">
        <v>85</v>
      </c>
    </row>
    <row r="22" spans="1:28" s="39" customFormat="1" ht="10.5" customHeight="1">
      <c r="A22" s="8" t="s">
        <v>86</v>
      </c>
      <c r="B22" s="5"/>
      <c r="C22" s="5"/>
      <c r="D22" s="9">
        <v>1088</v>
      </c>
      <c r="E22" s="9"/>
      <c r="F22" s="9">
        <v>3</v>
      </c>
      <c r="G22" s="9"/>
      <c r="H22" s="9">
        <v>16</v>
      </c>
      <c r="I22" s="9"/>
      <c r="J22" s="9">
        <v>20</v>
      </c>
      <c r="K22" s="9"/>
      <c r="L22" s="9">
        <v>21</v>
      </c>
      <c r="M22" s="9"/>
      <c r="N22" s="9">
        <v>19</v>
      </c>
      <c r="O22" s="9"/>
      <c r="P22" s="9">
        <v>10</v>
      </c>
      <c r="Q22" s="9"/>
      <c r="R22" s="9">
        <v>6</v>
      </c>
      <c r="S22" s="9"/>
      <c r="T22" s="9">
        <v>2</v>
      </c>
      <c r="U22" s="9"/>
      <c r="V22" s="9">
        <v>61</v>
      </c>
      <c r="W22" s="9"/>
      <c r="X22" s="9">
        <v>98</v>
      </c>
      <c r="Y22" s="9"/>
      <c r="Z22" s="9">
        <v>2</v>
      </c>
      <c r="AA22" s="5"/>
      <c r="AB22" s="8" t="s">
        <v>87</v>
      </c>
    </row>
    <row r="23" spans="1:28" s="39" customFormat="1" ht="10.5" customHeight="1">
      <c r="A23" s="8" t="s">
        <v>146</v>
      </c>
      <c r="B23" s="5"/>
      <c r="C23" s="5"/>
      <c r="D23" s="9">
        <v>27</v>
      </c>
      <c r="E23" s="9"/>
      <c r="F23" s="9">
        <v>22</v>
      </c>
      <c r="G23" s="9"/>
      <c r="H23" s="9">
        <v>22</v>
      </c>
      <c r="I23" s="9"/>
      <c r="J23" s="9">
        <v>11</v>
      </c>
      <c r="K23" s="9"/>
      <c r="L23" s="9">
        <v>22</v>
      </c>
      <c r="M23" s="9"/>
      <c r="N23" s="9">
        <v>11</v>
      </c>
      <c r="O23" s="9"/>
      <c r="P23" s="9">
        <v>11</v>
      </c>
      <c r="Q23" s="9"/>
      <c r="R23" s="9">
        <v>0</v>
      </c>
      <c r="S23" s="9"/>
      <c r="T23" s="9">
        <v>0</v>
      </c>
      <c r="U23" s="9"/>
      <c r="V23" s="9">
        <v>78</v>
      </c>
      <c r="W23" s="9"/>
      <c r="X23" s="9">
        <v>100</v>
      </c>
      <c r="Y23" s="9"/>
      <c r="Z23" s="9">
        <v>0</v>
      </c>
      <c r="AA23" s="5"/>
      <c r="AB23" s="8" t="s">
        <v>147</v>
      </c>
    </row>
    <row r="24" spans="1:28" s="39" customFormat="1" ht="10.5" customHeight="1">
      <c r="A24" s="8" t="s">
        <v>88</v>
      </c>
      <c r="B24" s="5"/>
      <c r="C24" s="5"/>
      <c r="D24" s="9">
        <v>4066</v>
      </c>
      <c r="E24" s="9"/>
      <c r="F24" s="9">
        <v>11</v>
      </c>
      <c r="G24" s="9"/>
      <c r="H24" s="9">
        <v>19</v>
      </c>
      <c r="I24" s="9"/>
      <c r="J24" s="9">
        <v>20</v>
      </c>
      <c r="K24" s="9"/>
      <c r="L24" s="9">
        <v>23</v>
      </c>
      <c r="M24" s="9"/>
      <c r="N24" s="9">
        <v>14</v>
      </c>
      <c r="O24" s="9"/>
      <c r="P24" s="9">
        <v>7</v>
      </c>
      <c r="Q24" s="9"/>
      <c r="R24" s="9">
        <v>3</v>
      </c>
      <c r="S24" s="9"/>
      <c r="T24" s="9">
        <v>1</v>
      </c>
      <c r="U24" s="9"/>
      <c r="V24" s="9">
        <v>74</v>
      </c>
      <c r="W24" s="9"/>
      <c r="X24" s="9">
        <v>99</v>
      </c>
      <c r="Y24" s="9"/>
      <c r="Z24" s="9">
        <v>1</v>
      </c>
      <c r="AA24" s="5"/>
      <c r="AB24" s="8" t="s">
        <v>89</v>
      </c>
    </row>
    <row r="25" spans="1:28" s="39" customFormat="1" ht="10.5" customHeight="1">
      <c r="A25" s="8" t="s">
        <v>90</v>
      </c>
      <c r="B25" s="5"/>
      <c r="C25" s="5"/>
      <c r="D25" s="9">
        <v>6102</v>
      </c>
      <c r="E25" s="9"/>
      <c r="F25" s="9">
        <v>14</v>
      </c>
      <c r="G25" s="9"/>
      <c r="H25" s="9">
        <v>20</v>
      </c>
      <c r="I25" s="9"/>
      <c r="J25" s="9">
        <v>21</v>
      </c>
      <c r="K25" s="9"/>
      <c r="L25" s="9">
        <v>18</v>
      </c>
      <c r="M25" s="9"/>
      <c r="N25" s="9">
        <v>12</v>
      </c>
      <c r="O25" s="9"/>
      <c r="P25" s="9">
        <v>8</v>
      </c>
      <c r="Q25" s="9"/>
      <c r="R25" s="9">
        <v>4</v>
      </c>
      <c r="S25" s="9"/>
      <c r="T25" s="9">
        <v>2</v>
      </c>
      <c r="U25" s="9"/>
      <c r="V25" s="9">
        <v>72</v>
      </c>
      <c r="W25" s="9"/>
      <c r="X25" s="9">
        <v>99</v>
      </c>
      <c r="Y25" s="9"/>
      <c r="Z25" s="9">
        <v>1</v>
      </c>
      <c r="AA25" s="5"/>
      <c r="AB25" s="8" t="s">
        <v>91</v>
      </c>
    </row>
    <row r="26" spans="1:28" s="39" customFormat="1" ht="10.5" customHeight="1">
      <c r="A26" s="8" t="s">
        <v>92</v>
      </c>
      <c r="B26" s="5"/>
      <c r="C26" s="5"/>
      <c r="D26" s="9">
        <v>79</v>
      </c>
      <c r="E26" s="9"/>
      <c r="F26" s="9">
        <v>0</v>
      </c>
      <c r="G26" s="9"/>
      <c r="H26" s="9">
        <v>9</v>
      </c>
      <c r="I26" s="9"/>
      <c r="J26" s="9">
        <v>18</v>
      </c>
      <c r="K26" s="9"/>
      <c r="L26" s="9">
        <v>20</v>
      </c>
      <c r="M26" s="9"/>
      <c r="N26" s="9">
        <v>13</v>
      </c>
      <c r="O26" s="9"/>
      <c r="P26" s="9">
        <v>15</v>
      </c>
      <c r="Q26" s="9"/>
      <c r="R26" s="9">
        <v>15</v>
      </c>
      <c r="S26" s="9"/>
      <c r="T26" s="9">
        <v>6</v>
      </c>
      <c r="U26" s="9"/>
      <c r="V26" s="9">
        <v>47</v>
      </c>
      <c r="W26" s="9"/>
      <c r="X26" s="9">
        <v>96</v>
      </c>
      <c r="Y26" s="9"/>
      <c r="Z26" s="9">
        <v>4</v>
      </c>
      <c r="AA26" s="5"/>
      <c r="AB26" s="8" t="s">
        <v>148</v>
      </c>
    </row>
    <row r="27" spans="1:28" s="39" customFormat="1" ht="10.5" customHeight="1">
      <c r="A27" s="8"/>
      <c r="B27" s="5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5"/>
      <c r="AB27" s="8" t="s">
        <v>188</v>
      </c>
    </row>
    <row r="28" spans="1:28" s="39" customFormat="1" ht="10.5" customHeight="1">
      <c r="A28" s="8" t="s">
        <v>93</v>
      </c>
      <c r="B28" s="5"/>
      <c r="C28" s="5"/>
      <c r="D28" s="9">
        <v>958</v>
      </c>
      <c r="E28" s="9"/>
      <c r="F28" s="9">
        <v>10</v>
      </c>
      <c r="G28" s="9"/>
      <c r="H28" s="9">
        <v>16</v>
      </c>
      <c r="I28" s="9"/>
      <c r="J28" s="9">
        <v>26</v>
      </c>
      <c r="K28" s="9"/>
      <c r="L28" s="9">
        <v>21</v>
      </c>
      <c r="M28" s="9"/>
      <c r="N28" s="9">
        <v>14</v>
      </c>
      <c r="O28" s="9"/>
      <c r="P28" s="9">
        <v>6</v>
      </c>
      <c r="Q28" s="9"/>
      <c r="R28" s="9">
        <v>4</v>
      </c>
      <c r="S28" s="9"/>
      <c r="T28" s="9">
        <v>2</v>
      </c>
      <c r="U28" s="9"/>
      <c r="V28" s="9">
        <v>72</v>
      </c>
      <c r="W28" s="9"/>
      <c r="X28" s="9">
        <v>99</v>
      </c>
      <c r="Y28" s="9"/>
      <c r="Z28" s="9">
        <v>1</v>
      </c>
      <c r="AA28" s="5"/>
      <c r="AB28" s="62" t="s">
        <v>187</v>
      </c>
    </row>
    <row r="29" spans="1:28" s="39" customFormat="1" ht="10.5" customHeight="1">
      <c r="A29" s="8" t="s">
        <v>191</v>
      </c>
      <c r="B29" s="5"/>
      <c r="C29" s="5"/>
      <c r="AA29" s="5"/>
      <c r="AB29" s="8" t="s">
        <v>188</v>
      </c>
    </row>
    <row r="30" spans="1:28" s="39" customFormat="1" ht="10.5" customHeight="1">
      <c r="A30" s="62" t="s">
        <v>190</v>
      </c>
      <c r="B30" s="5"/>
      <c r="C30" s="5"/>
      <c r="D30" s="9">
        <v>1341</v>
      </c>
      <c r="E30" s="9"/>
      <c r="F30" s="9">
        <v>2</v>
      </c>
      <c r="G30" s="9"/>
      <c r="H30" s="9">
        <v>10</v>
      </c>
      <c r="I30" s="9"/>
      <c r="J30" s="9">
        <v>23</v>
      </c>
      <c r="K30" s="9"/>
      <c r="L30" s="9">
        <v>26</v>
      </c>
      <c r="M30" s="9"/>
      <c r="N30" s="9">
        <v>20</v>
      </c>
      <c r="O30" s="9"/>
      <c r="P30" s="9">
        <v>11</v>
      </c>
      <c r="Q30" s="9"/>
      <c r="R30" s="9">
        <v>5</v>
      </c>
      <c r="S30" s="9"/>
      <c r="T30" s="9">
        <v>1</v>
      </c>
      <c r="U30" s="9"/>
      <c r="V30" s="9">
        <v>62</v>
      </c>
      <c r="W30" s="9"/>
      <c r="X30" s="9">
        <v>99</v>
      </c>
      <c r="Y30" s="9"/>
      <c r="Z30" s="9">
        <v>1</v>
      </c>
      <c r="AA30" s="5"/>
      <c r="AB30" s="62" t="s">
        <v>189</v>
      </c>
    </row>
    <row r="31" spans="1:28" s="39" customFormat="1" ht="19.5" customHeight="1">
      <c r="A31" s="6" t="s">
        <v>96</v>
      </c>
      <c r="B31" s="5"/>
      <c r="C31" s="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5"/>
      <c r="AB31" s="6" t="s">
        <v>97</v>
      </c>
    </row>
    <row r="32" spans="1:28" s="39" customFormat="1" ht="10.5" customHeight="1">
      <c r="A32" s="8" t="s">
        <v>98</v>
      </c>
      <c r="B32" s="5"/>
      <c r="C32" s="5"/>
      <c r="D32" s="9">
        <v>6168</v>
      </c>
      <c r="E32" s="9"/>
      <c r="F32" s="9">
        <v>13</v>
      </c>
      <c r="G32" s="9"/>
      <c r="H32" s="9">
        <v>17</v>
      </c>
      <c r="I32" s="9"/>
      <c r="J32" s="9">
        <v>27</v>
      </c>
      <c r="K32" s="9"/>
      <c r="L32" s="9">
        <v>27</v>
      </c>
      <c r="M32" s="9"/>
      <c r="N32" s="9">
        <v>10</v>
      </c>
      <c r="O32" s="9"/>
      <c r="P32" s="9">
        <v>4</v>
      </c>
      <c r="Q32" s="9"/>
      <c r="R32" s="9">
        <v>1</v>
      </c>
      <c r="S32" s="9"/>
      <c r="T32" s="9">
        <v>1</v>
      </c>
      <c r="U32" s="9"/>
      <c r="V32" s="9">
        <v>84</v>
      </c>
      <c r="W32" s="9"/>
      <c r="X32" s="9">
        <v>100</v>
      </c>
      <c r="Y32" s="9"/>
      <c r="Z32" s="9" t="s">
        <v>499</v>
      </c>
      <c r="AA32" s="5"/>
      <c r="AB32" s="8" t="s">
        <v>99</v>
      </c>
    </row>
    <row r="33" spans="1:28" s="39" customFormat="1" ht="10.5" customHeight="1">
      <c r="A33" s="8" t="s">
        <v>149</v>
      </c>
      <c r="B33" s="5"/>
      <c r="C33" s="5"/>
      <c r="D33" s="9">
        <v>70</v>
      </c>
      <c r="E33" s="9"/>
      <c r="F33" s="9">
        <v>33</v>
      </c>
      <c r="G33" s="9"/>
      <c r="H33" s="9">
        <v>17</v>
      </c>
      <c r="I33" s="9"/>
      <c r="J33" s="9">
        <v>27</v>
      </c>
      <c r="K33" s="9"/>
      <c r="L33" s="9">
        <v>14</v>
      </c>
      <c r="M33" s="9"/>
      <c r="N33" s="9">
        <v>1</v>
      </c>
      <c r="O33" s="9"/>
      <c r="P33" s="9">
        <v>4</v>
      </c>
      <c r="Q33" s="9"/>
      <c r="R33" s="9">
        <v>1</v>
      </c>
      <c r="S33" s="9"/>
      <c r="T33" s="9">
        <v>1</v>
      </c>
      <c r="U33" s="9"/>
      <c r="V33" s="9">
        <v>91</v>
      </c>
      <c r="W33" s="9"/>
      <c r="X33" s="9">
        <v>100</v>
      </c>
      <c r="Y33" s="9"/>
      <c r="Z33" s="9">
        <v>0</v>
      </c>
      <c r="AA33" s="5"/>
      <c r="AB33" s="8" t="s">
        <v>150</v>
      </c>
    </row>
    <row r="34" spans="1:28" s="39" customFormat="1" ht="10.5" customHeight="1">
      <c r="A34" s="8" t="s">
        <v>19</v>
      </c>
      <c r="B34" s="5"/>
      <c r="C34" s="5"/>
      <c r="AA34" s="5"/>
      <c r="AB34" s="8" t="s">
        <v>20</v>
      </c>
    </row>
    <row r="35" spans="1:28" s="39" customFormat="1" ht="10.5" customHeight="1">
      <c r="A35" s="62" t="s">
        <v>190</v>
      </c>
      <c r="B35" s="5"/>
      <c r="C35" s="5"/>
      <c r="D35" s="9">
        <v>1335</v>
      </c>
      <c r="E35" s="9"/>
      <c r="F35" s="9">
        <v>5</v>
      </c>
      <c r="G35" s="9"/>
      <c r="H35" s="9">
        <v>21</v>
      </c>
      <c r="I35" s="9"/>
      <c r="J35" s="9">
        <v>27</v>
      </c>
      <c r="K35" s="9"/>
      <c r="L35" s="9">
        <v>23</v>
      </c>
      <c r="M35" s="9"/>
      <c r="N35" s="9">
        <v>12</v>
      </c>
      <c r="O35" s="9"/>
      <c r="P35" s="9">
        <v>6</v>
      </c>
      <c r="Q35" s="9"/>
      <c r="R35" s="9">
        <v>3</v>
      </c>
      <c r="S35" s="9"/>
      <c r="T35" s="9">
        <v>1</v>
      </c>
      <c r="U35" s="9"/>
      <c r="V35" s="9">
        <v>76</v>
      </c>
      <c r="W35" s="9"/>
      <c r="X35" s="9">
        <v>99</v>
      </c>
      <c r="Y35" s="9"/>
      <c r="Z35" s="9">
        <v>1</v>
      </c>
      <c r="AA35" s="5"/>
      <c r="AB35" s="62" t="s">
        <v>21</v>
      </c>
    </row>
    <row r="36" spans="1:28" s="39" customFormat="1" ht="10.5" customHeight="1">
      <c r="A36" s="8" t="s">
        <v>102</v>
      </c>
      <c r="B36" s="5"/>
      <c r="C36" s="5"/>
      <c r="D36" s="9">
        <v>2168</v>
      </c>
      <c r="E36" s="9"/>
      <c r="F36" s="9">
        <v>7</v>
      </c>
      <c r="G36" s="9"/>
      <c r="H36" s="9">
        <v>18</v>
      </c>
      <c r="I36" s="9"/>
      <c r="J36" s="9">
        <v>26</v>
      </c>
      <c r="K36" s="9"/>
      <c r="L36" s="9">
        <v>25</v>
      </c>
      <c r="M36" s="9"/>
      <c r="N36" s="9">
        <v>12</v>
      </c>
      <c r="O36" s="9"/>
      <c r="P36" s="9">
        <v>6</v>
      </c>
      <c r="Q36" s="9"/>
      <c r="R36" s="9">
        <v>4</v>
      </c>
      <c r="S36" s="9"/>
      <c r="T36" s="9">
        <v>1</v>
      </c>
      <c r="U36" s="9"/>
      <c r="V36" s="9">
        <v>76</v>
      </c>
      <c r="W36" s="9"/>
      <c r="X36" s="9">
        <v>99</v>
      </c>
      <c r="Y36" s="9"/>
      <c r="Z36" s="9">
        <v>1</v>
      </c>
      <c r="AA36" s="5"/>
      <c r="AB36" s="8" t="s">
        <v>102</v>
      </c>
    </row>
    <row r="37" spans="1:28" s="39" customFormat="1" ht="10.5" customHeight="1">
      <c r="A37" s="8" t="s">
        <v>103</v>
      </c>
      <c r="B37" s="5"/>
      <c r="C37" s="5"/>
      <c r="D37" s="9">
        <v>16326</v>
      </c>
      <c r="E37" s="9"/>
      <c r="F37" s="9">
        <v>4</v>
      </c>
      <c r="G37" s="9"/>
      <c r="H37" s="9">
        <v>12</v>
      </c>
      <c r="I37" s="9"/>
      <c r="J37" s="9">
        <v>23</v>
      </c>
      <c r="K37" s="9"/>
      <c r="L37" s="9">
        <v>31</v>
      </c>
      <c r="M37" s="9"/>
      <c r="N37" s="9">
        <v>18</v>
      </c>
      <c r="O37" s="9"/>
      <c r="P37" s="9">
        <v>7</v>
      </c>
      <c r="Q37" s="9"/>
      <c r="R37" s="9">
        <v>3</v>
      </c>
      <c r="S37" s="9"/>
      <c r="T37" s="9">
        <v>1</v>
      </c>
      <c r="U37" s="9"/>
      <c r="V37" s="9">
        <v>70</v>
      </c>
      <c r="W37" s="9"/>
      <c r="X37" s="9">
        <v>99</v>
      </c>
      <c r="Y37" s="9"/>
      <c r="Z37" s="9">
        <v>1</v>
      </c>
      <c r="AA37" s="5"/>
      <c r="AB37" s="20" t="s">
        <v>104</v>
      </c>
    </row>
    <row r="38" spans="1:28" s="39" customFormat="1" ht="10.5" customHeight="1">
      <c r="A38" s="8" t="s">
        <v>151</v>
      </c>
      <c r="B38" s="5"/>
      <c r="C38" s="5"/>
      <c r="D38" s="9">
        <v>13870</v>
      </c>
      <c r="E38" s="9"/>
      <c r="F38" s="9">
        <v>5</v>
      </c>
      <c r="G38" s="9"/>
      <c r="H38" s="9">
        <v>17</v>
      </c>
      <c r="I38" s="9"/>
      <c r="J38" s="9">
        <v>26</v>
      </c>
      <c r="K38" s="9"/>
      <c r="L38" s="9">
        <v>26</v>
      </c>
      <c r="M38" s="9"/>
      <c r="N38" s="9">
        <v>17</v>
      </c>
      <c r="O38" s="9"/>
      <c r="P38" s="9">
        <v>6</v>
      </c>
      <c r="Q38" s="9"/>
      <c r="R38" s="9">
        <v>2</v>
      </c>
      <c r="S38" s="9"/>
      <c r="T38" s="9">
        <v>1</v>
      </c>
      <c r="U38" s="9"/>
      <c r="V38" s="9">
        <v>74</v>
      </c>
      <c r="W38" s="9"/>
      <c r="X38" s="9">
        <v>99</v>
      </c>
      <c r="Y38" s="9"/>
      <c r="Z38" s="9">
        <v>1</v>
      </c>
      <c r="AA38" s="5"/>
      <c r="AB38" s="20" t="s">
        <v>152</v>
      </c>
    </row>
    <row r="39" spans="1:28" s="39" customFormat="1" ht="10.5" customHeight="1">
      <c r="A39" s="8" t="s">
        <v>105</v>
      </c>
      <c r="B39" s="5"/>
      <c r="C39" s="5"/>
      <c r="D39" s="9">
        <v>3529</v>
      </c>
      <c r="E39" s="9"/>
      <c r="F39" s="9">
        <v>14</v>
      </c>
      <c r="G39" s="9"/>
      <c r="H39" s="9">
        <v>18</v>
      </c>
      <c r="I39" s="9"/>
      <c r="J39" s="9">
        <v>23</v>
      </c>
      <c r="K39" s="9"/>
      <c r="L39" s="9">
        <v>21</v>
      </c>
      <c r="M39" s="9"/>
      <c r="N39" s="9">
        <v>15</v>
      </c>
      <c r="O39" s="9"/>
      <c r="P39" s="9">
        <v>6</v>
      </c>
      <c r="Q39" s="9"/>
      <c r="R39" s="9">
        <v>2</v>
      </c>
      <c r="S39" s="9"/>
      <c r="T39" s="9">
        <v>1</v>
      </c>
      <c r="U39" s="9"/>
      <c r="V39" s="9">
        <v>76</v>
      </c>
      <c r="W39" s="9"/>
      <c r="X39" s="9">
        <v>100</v>
      </c>
      <c r="Y39" s="9"/>
      <c r="Z39" s="9" t="s">
        <v>499</v>
      </c>
      <c r="AA39" s="5"/>
      <c r="AB39" s="20" t="s">
        <v>106</v>
      </c>
    </row>
    <row r="40" spans="1:28" s="39" customFormat="1" ht="10.5" customHeight="1">
      <c r="A40" s="8" t="s">
        <v>107</v>
      </c>
      <c r="B40" s="5"/>
      <c r="C40" s="5"/>
      <c r="D40" s="9">
        <v>737</v>
      </c>
      <c r="E40" s="9"/>
      <c r="F40" s="9">
        <v>20</v>
      </c>
      <c r="G40" s="9"/>
      <c r="H40" s="9">
        <v>18</v>
      </c>
      <c r="I40" s="9"/>
      <c r="J40" s="9">
        <v>22</v>
      </c>
      <c r="K40" s="9"/>
      <c r="L40" s="9">
        <v>22</v>
      </c>
      <c r="M40" s="9"/>
      <c r="N40" s="9">
        <v>13</v>
      </c>
      <c r="O40" s="9"/>
      <c r="P40" s="9">
        <v>4</v>
      </c>
      <c r="Q40" s="9"/>
      <c r="R40" s="9">
        <v>1</v>
      </c>
      <c r="S40" s="9"/>
      <c r="T40" s="9">
        <v>1</v>
      </c>
      <c r="U40" s="9"/>
      <c r="V40" s="9">
        <v>82</v>
      </c>
      <c r="W40" s="9"/>
      <c r="X40" s="9">
        <v>100</v>
      </c>
      <c r="Y40" s="9"/>
      <c r="Z40" s="9">
        <v>0</v>
      </c>
      <c r="AA40" s="5"/>
      <c r="AB40" s="20" t="s">
        <v>108</v>
      </c>
    </row>
    <row r="41" spans="1:28" s="39" customFormat="1" ht="10.5" customHeight="1">
      <c r="A41" s="8" t="s">
        <v>109</v>
      </c>
      <c r="B41" s="5"/>
      <c r="C41" s="5"/>
      <c r="D41" s="9">
        <v>859</v>
      </c>
      <c r="E41" s="9"/>
      <c r="F41" s="9">
        <v>14</v>
      </c>
      <c r="G41" s="9"/>
      <c r="H41" s="9">
        <v>22</v>
      </c>
      <c r="I41" s="9"/>
      <c r="J41" s="9">
        <v>22</v>
      </c>
      <c r="K41" s="9"/>
      <c r="L41" s="9">
        <v>21</v>
      </c>
      <c r="M41" s="9"/>
      <c r="N41" s="9">
        <v>12</v>
      </c>
      <c r="O41" s="9"/>
      <c r="P41" s="9">
        <v>6</v>
      </c>
      <c r="Q41" s="9"/>
      <c r="R41" s="9">
        <v>2</v>
      </c>
      <c r="S41" s="9"/>
      <c r="T41" s="9">
        <v>1</v>
      </c>
      <c r="U41" s="9"/>
      <c r="V41" s="9">
        <v>79</v>
      </c>
      <c r="W41" s="9"/>
      <c r="X41" s="9">
        <v>100</v>
      </c>
      <c r="Y41" s="9"/>
      <c r="Z41" s="9" t="s">
        <v>499</v>
      </c>
      <c r="AA41" s="5"/>
      <c r="AB41" s="20" t="s">
        <v>110</v>
      </c>
    </row>
    <row r="42" spans="1:28" s="39" customFormat="1" ht="10.5" customHeight="1">
      <c r="A42" s="20" t="s">
        <v>184</v>
      </c>
      <c r="B42" s="5"/>
      <c r="C42" s="5"/>
      <c r="AB42" s="20" t="s">
        <v>186</v>
      </c>
    </row>
    <row r="43" spans="1:28" s="39" customFormat="1" ht="10.5" customHeight="1">
      <c r="A43" s="63" t="s">
        <v>183</v>
      </c>
      <c r="B43" s="5"/>
      <c r="C43" s="5"/>
      <c r="D43" s="9">
        <v>78</v>
      </c>
      <c r="E43" s="9"/>
      <c r="F43" s="9">
        <v>53</v>
      </c>
      <c r="G43" s="9"/>
      <c r="H43" s="9">
        <v>29</v>
      </c>
      <c r="I43" s="9"/>
      <c r="J43" s="9">
        <v>12</v>
      </c>
      <c r="K43" s="9"/>
      <c r="L43" s="9">
        <v>1</v>
      </c>
      <c r="M43" s="9"/>
      <c r="N43" s="9">
        <v>1</v>
      </c>
      <c r="O43" s="9"/>
      <c r="P43" s="9">
        <v>3</v>
      </c>
      <c r="Q43" s="9"/>
      <c r="R43" s="9">
        <v>0</v>
      </c>
      <c r="S43" s="9"/>
      <c r="T43" s="9">
        <v>0</v>
      </c>
      <c r="U43" s="9"/>
      <c r="V43" s="9">
        <v>95</v>
      </c>
      <c r="W43" s="9"/>
      <c r="X43" s="9">
        <v>99</v>
      </c>
      <c r="Y43" s="9"/>
      <c r="Z43" s="9">
        <v>1</v>
      </c>
      <c r="AA43" s="5"/>
      <c r="AB43" s="63" t="s">
        <v>185</v>
      </c>
    </row>
    <row r="44" spans="1:28" s="39" customFormat="1" ht="10.5" customHeight="1">
      <c r="A44" s="20" t="s">
        <v>111</v>
      </c>
      <c r="B44" s="5"/>
      <c r="C44" s="5"/>
      <c r="D44" s="9">
        <v>1627</v>
      </c>
      <c r="E44" s="9"/>
      <c r="F44" s="9">
        <v>11</v>
      </c>
      <c r="G44" s="9"/>
      <c r="H44" s="9">
        <v>26</v>
      </c>
      <c r="I44" s="9"/>
      <c r="J44" s="9">
        <v>29</v>
      </c>
      <c r="K44" s="9"/>
      <c r="L44" s="9">
        <v>18</v>
      </c>
      <c r="M44" s="9"/>
      <c r="N44" s="9">
        <v>10</v>
      </c>
      <c r="O44" s="9"/>
      <c r="P44" s="9">
        <v>4</v>
      </c>
      <c r="Q44" s="9"/>
      <c r="R44" s="9">
        <v>2</v>
      </c>
      <c r="S44" s="9"/>
      <c r="T44" s="9" t="s">
        <v>499</v>
      </c>
      <c r="U44" s="9"/>
      <c r="V44" s="9">
        <v>83</v>
      </c>
      <c r="W44" s="9"/>
      <c r="X44" s="9">
        <v>100</v>
      </c>
      <c r="Y44" s="9"/>
      <c r="Z44" s="9" t="s">
        <v>499</v>
      </c>
      <c r="AA44" s="5"/>
      <c r="AB44" s="8" t="s">
        <v>112</v>
      </c>
    </row>
    <row r="45" spans="1:28" s="39" customFormat="1" ht="10.5" customHeight="1">
      <c r="A45" s="20" t="s">
        <v>113</v>
      </c>
      <c r="B45" s="5"/>
      <c r="C45" s="5"/>
      <c r="D45" s="9">
        <v>2384</v>
      </c>
      <c r="E45" s="9"/>
      <c r="F45" s="9">
        <v>9</v>
      </c>
      <c r="G45" s="9"/>
      <c r="H45" s="9">
        <v>19</v>
      </c>
      <c r="I45" s="9"/>
      <c r="J45" s="9">
        <v>24</v>
      </c>
      <c r="K45" s="9"/>
      <c r="L45" s="9">
        <v>21</v>
      </c>
      <c r="M45" s="9"/>
      <c r="N45" s="9">
        <v>14</v>
      </c>
      <c r="O45" s="9"/>
      <c r="P45" s="9">
        <v>9</v>
      </c>
      <c r="Q45" s="9"/>
      <c r="R45" s="9">
        <v>3</v>
      </c>
      <c r="S45" s="9"/>
      <c r="T45" s="9">
        <v>1</v>
      </c>
      <c r="U45" s="9"/>
      <c r="V45" s="9">
        <v>73</v>
      </c>
      <c r="W45" s="9"/>
      <c r="X45" s="9">
        <v>100</v>
      </c>
      <c r="Y45" s="9"/>
      <c r="Z45" s="9" t="s">
        <v>499</v>
      </c>
      <c r="AA45" s="5"/>
      <c r="AB45" s="20" t="s">
        <v>114</v>
      </c>
    </row>
    <row r="46" spans="1:28" s="39" customFormat="1" ht="10.5" customHeight="1">
      <c r="A46" s="20" t="s">
        <v>115</v>
      </c>
      <c r="B46" s="5"/>
      <c r="C46" s="5"/>
      <c r="D46" s="9">
        <v>5960</v>
      </c>
      <c r="E46" s="9"/>
      <c r="F46" s="9">
        <v>18</v>
      </c>
      <c r="G46" s="9"/>
      <c r="H46" s="9">
        <v>22</v>
      </c>
      <c r="I46" s="9"/>
      <c r="J46" s="9">
        <v>22</v>
      </c>
      <c r="K46" s="9"/>
      <c r="L46" s="9">
        <v>17</v>
      </c>
      <c r="M46" s="9"/>
      <c r="N46" s="9">
        <v>9</v>
      </c>
      <c r="O46" s="9"/>
      <c r="P46" s="9">
        <v>6</v>
      </c>
      <c r="Q46" s="9"/>
      <c r="R46" s="9">
        <v>3</v>
      </c>
      <c r="S46" s="9"/>
      <c r="T46" s="9">
        <v>2</v>
      </c>
      <c r="U46" s="9"/>
      <c r="V46" s="9">
        <v>79</v>
      </c>
      <c r="W46" s="9"/>
      <c r="X46" s="9">
        <v>99</v>
      </c>
      <c r="Y46" s="9"/>
      <c r="Z46" s="9">
        <v>1</v>
      </c>
      <c r="AA46" s="5"/>
      <c r="AB46" s="20" t="s">
        <v>116</v>
      </c>
    </row>
    <row r="47" spans="1:28" s="39" customFormat="1" ht="10.5" customHeight="1">
      <c r="A47" s="20" t="s">
        <v>117</v>
      </c>
      <c r="B47" s="5"/>
      <c r="C47" s="5"/>
      <c r="D47" s="9">
        <v>2693</v>
      </c>
      <c r="E47" s="9"/>
      <c r="F47" s="9">
        <v>4</v>
      </c>
      <c r="G47" s="9"/>
      <c r="H47" s="9">
        <v>16</v>
      </c>
      <c r="I47" s="9"/>
      <c r="J47" s="9">
        <v>31</v>
      </c>
      <c r="K47" s="9"/>
      <c r="L47" s="9">
        <v>31</v>
      </c>
      <c r="M47" s="9"/>
      <c r="N47" s="9">
        <v>14</v>
      </c>
      <c r="O47" s="9"/>
      <c r="P47" s="9">
        <v>4</v>
      </c>
      <c r="Q47" s="9"/>
      <c r="R47" s="9">
        <v>1</v>
      </c>
      <c r="S47" s="9"/>
      <c r="T47" s="9" t="s">
        <v>499</v>
      </c>
      <c r="U47" s="9"/>
      <c r="V47" s="9">
        <v>81</v>
      </c>
      <c r="W47" s="9"/>
      <c r="X47" s="9">
        <v>100</v>
      </c>
      <c r="Y47" s="9"/>
      <c r="Z47" s="9" t="s">
        <v>499</v>
      </c>
      <c r="AA47" s="5"/>
      <c r="AB47" s="20" t="s">
        <v>118</v>
      </c>
    </row>
    <row r="48" spans="1:28" s="39" customFormat="1" ht="10.5" customHeight="1">
      <c r="A48" s="20" t="s">
        <v>153</v>
      </c>
      <c r="B48" s="5"/>
      <c r="C48" s="5"/>
      <c r="D48" s="9">
        <v>2220</v>
      </c>
      <c r="E48" s="9"/>
      <c r="F48" s="9">
        <v>9</v>
      </c>
      <c r="G48" s="9"/>
      <c r="H48" s="9">
        <v>19</v>
      </c>
      <c r="I48" s="9"/>
      <c r="J48" s="9">
        <v>25</v>
      </c>
      <c r="K48" s="9"/>
      <c r="L48" s="9">
        <v>27</v>
      </c>
      <c r="M48" s="9"/>
      <c r="N48" s="9">
        <v>11</v>
      </c>
      <c r="O48" s="9"/>
      <c r="P48" s="9">
        <v>5</v>
      </c>
      <c r="Q48" s="9"/>
      <c r="R48" s="9">
        <v>2</v>
      </c>
      <c r="S48" s="9"/>
      <c r="T48" s="9" t="s">
        <v>499</v>
      </c>
      <c r="U48" s="9"/>
      <c r="V48" s="9">
        <v>81</v>
      </c>
      <c r="W48" s="9"/>
      <c r="X48" s="9">
        <v>100</v>
      </c>
      <c r="Y48" s="9"/>
      <c r="Z48" s="9" t="s">
        <v>499</v>
      </c>
      <c r="AA48" s="5"/>
      <c r="AB48" s="20" t="s">
        <v>154</v>
      </c>
    </row>
    <row r="49" spans="1:28" s="39" customFormat="1" ht="10.5" customHeight="1">
      <c r="A49" s="20" t="s">
        <v>182</v>
      </c>
      <c r="B49" s="5"/>
      <c r="C49" s="5"/>
      <c r="AA49" s="5"/>
      <c r="AB49" s="20"/>
    </row>
    <row r="50" spans="1:28" s="39" customFormat="1" ht="10.5" customHeight="1">
      <c r="A50" s="63" t="s">
        <v>181</v>
      </c>
      <c r="B50" s="5"/>
      <c r="C50" s="5"/>
      <c r="D50" s="9">
        <v>5103</v>
      </c>
      <c r="E50" s="9"/>
      <c r="F50" s="9">
        <v>12</v>
      </c>
      <c r="G50" s="9"/>
      <c r="H50" s="9">
        <v>23</v>
      </c>
      <c r="I50" s="9"/>
      <c r="J50" s="9">
        <v>22</v>
      </c>
      <c r="K50" s="9"/>
      <c r="L50" s="9">
        <v>26</v>
      </c>
      <c r="M50" s="9"/>
      <c r="N50" s="9">
        <v>9</v>
      </c>
      <c r="O50" s="9"/>
      <c r="P50" s="9">
        <v>5</v>
      </c>
      <c r="Q50" s="9"/>
      <c r="R50" s="9">
        <v>2</v>
      </c>
      <c r="S50" s="9"/>
      <c r="T50" s="9">
        <v>1</v>
      </c>
      <c r="U50" s="9"/>
      <c r="V50" s="9">
        <v>82</v>
      </c>
      <c r="W50" s="9"/>
      <c r="X50" s="9">
        <v>99</v>
      </c>
      <c r="Y50" s="9"/>
      <c r="Z50" s="9">
        <v>1</v>
      </c>
      <c r="AA50" s="5"/>
      <c r="AB50" s="20" t="s">
        <v>120</v>
      </c>
    </row>
    <row r="51" spans="1:28" s="39" customFormat="1" ht="10.5" customHeight="1">
      <c r="A51" s="15"/>
      <c r="B51" s="11"/>
      <c r="C51" s="11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1"/>
      <c r="AB51" s="15"/>
    </row>
    <row r="52" spans="1:28" s="39" customFormat="1" ht="10.5" customHeight="1">
      <c r="A52" s="5"/>
      <c r="B52" s="8"/>
      <c r="C52" s="2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2"/>
      <c r="AB52" s="8"/>
    </row>
    <row r="53" spans="1:28" s="5" customFormat="1" ht="3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s="5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</sheetData>
  <mergeCells count="2">
    <mergeCell ref="F5:Z5"/>
    <mergeCell ref="F6:Z6"/>
  </mergeCells>
  <phoneticPr fontId="5" type="noConversion"/>
  <pageMargins left="0.75" right="0.75" top="1" bottom="1" header="0.5" footer="0.5"/>
  <pageSetup paperSize="9" scale="93" orientation="portrait" horizontalDpi="3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83"/>
  <sheetViews>
    <sheetView view="pageBreakPreview" zoomScaleNormal="100" workbookViewId="0">
      <selection activeCell="U35" sqref="U35"/>
    </sheetView>
  </sheetViews>
  <sheetFormatPr defaultRowHeight="9.9499999999999993" customHeight="1"/>
  <cols>
    <col min="1" max="1" width="2.109375" style="2" customWidth="1"/>
    <col min="2" max="2" width="11.6640625" style="2" customWidth="1"/>
    <col min="3" max="3" width="0.88671875" style="2" customWidth="1"/>
    <col min="4" max="4" width="7.33203125" style="2" customWidth="1"/>
    <col min="5" max="5" width="0.88671875" style="2" customWidth="1"/>
    <col min="6" max="6" width="2.109375" style="2" customWidth="1"/>
    <col min="7" max="7" width="0.88671875" style="2" customWidth="1"/>
    <col min="8" max="8" width="2.109375" style="2" customWidth="1"/>
    <col min="9" max="9" width="0.88671875" style="2" customWidth="1"/>
    <col min="10" max="10" width="2.109375" style="2" customWidth="1"/>
    <col min="11" max="11" width="0.88671875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109375" style="2" customWidth="1"/>
    <col min="19" max="19" width="0.88671875" style="2" customWidth="1"/>
    <col min="20" max="20" width="2.109375" style="2" customWidth="1"/>
    <col min="21" max="21" width="0.88671875" style="2" customWidth="1"/>
    <col min="22" max="22" width="3" style="2" customWidth="1"/>
    <col min="23" max="23" width="0.88671875" style="2" customWidth="1"/>
    <col min="24" max="24" width="3" style="2" customWidth="1"/>
    <col min="25" max="25" width="0.88671875" style="2" customWidth="1"/>
    <col min="26" max="26" width="5.88671875" style="2" customWidth="1"/>
    <col min="27" max="27" width="0.88671875" style="2" customWidth="1"/>
    <col min="28" max="28" width="16" style="2" customWidth="1"/>
    <col min="29" max="44" width="8.88671875" style="101"/>
    <col min="45" max="16384" width="8.88671875" style="2"/>
  </cols>
  <sheetData>
    <row r="1" spans="1:44" s="1" customFormat="1" ht="15.75">
      <c r="A1" s="1" t="s">
        <v>256</v>
      </c>
      <c r="Q1" s="120" t="s">
        <v>258</v>
      </c>
      <c r="AC1" s="69"/>
      <c r="AD1" s="69"/>
      <c r="AE1" s="69"/>
      <c r="AF1" s="69"/>
      <c r="AG1" s="69"/>
      <c r="AH1" s="69"/>
      <c r="AI1" s="69"/>
      <c r="AJ1" s="69"/>
      <c r="AK1" s="69"/>
      <c r="AL1" s="102"/>
      <c r="AM1" s="102"/>
      <c r="AN1" s="102"/>
      <c r="AO1" s="102"/>
      <c r="AP1" s="102"/>
      <c r="AQ1" s="102"/>
      <c r="AR1" s="102"/>
    </row>
    <row r="2" spans="1:44" s="1" customFormat="1" ht="15.75">
      <c r="A2" s="1" t="s">
        <v>257</v>
      </c>
      <c r="Q2" s="120" t="s">
        <v>353</v>
      </c>
      <c r="AC2" s="69"/>
      <c r="AD2" s="69"/>
      <c r="AE2" s="69"/>
      <c r="AF2" s="69"/>
      <c r="AG2" s="69"/>
      <c r="AH2" s="69"/>
      <c r="AI2" s="69"/>
      <c r="AJ2" s="69"/>
      <c r="AK2" s="69"/>
      <c r="AL2" s="102"/>
      <c r="AM2" s="102"/>
      <c r="AN2" s="102"/>
      <c r="AO2" s="102"/>
      <c r="AP2" s="102"/>
      <c r="AQ2" s="102"/>
      <c r="AR2" s="102"/>
    </row>
    <row r="3" spans="1:44" s="1" customFormat="1" ht="15.75">
      <c r="A3" s="1" t="s">
        <v>518</v>
      </c>
      <c r="Q3" s="120" t="s">
        <v>519</v>
      </c>
      <c r="AC3" s="69"/>
      <c r="AD3" s="69"/>
      <c r="AE3" s="69"/>
      <c r="AF3" s="69"/>
      <c r="AG3" s="69"/>
      <c r="AH3" s="69"/>
      <c r="AI3" s="69"/>
      <c r="AJ3" s="69"/>
      <c r="AK3" s="69"/>
      <c r="AL3" s="102"/>
      <c r="AM3" s="102"/>
      <c r="AN3" s="102"/>
      <c r="AO3" s="102"/>
      <c r="AP3" s="102"/>
      <c r="AQ3" s="102"/>
      <c r="AR3" s="102"/>
    </row>
    <row r="4" spans="1:44" ht="12.75" customHeight="1">
      <c r="A4" s="11"/>
      <c r="D4" s="16"/>
      <c r="AC4" s="69"/>
      <c r="AD4" s="69"/>
      <c r="AE4" s="69"/>
      <c r="AF4" s="69"/>
      <c r="AG4" s="69"/>
      <c r="AH4" s="69"/>
      <c r="AI4" s="69"/>
      <c r="AJ4" s="69"/>
      <c r="AK4" s="69"/>
    </row>
    <row r="5" spans="1:44" s="35" customFormat="1" ht="11.25" customHeight="1">
      <c r="A5" s="2"/>
      <c r="B5" s="4"/>
      <c r="C5" s="4"/>
      <c r="D5" s="60" t="s">
        <v>37</v>
      </c>
      <c r="E5" s="4"/>
      <c r="F5" s="215" t="s">
        <v>123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4"/>
      <c r="AB5" s="4"/>
      <c r="AC5" s="100"/>
      <c r="AD5" s="100"/>
      <c r="AE5" s="100"/>
      <c r="AF5" s="100"/>
      <c r="AG5" s="100"/>
      <c r="AH5" s="100"/>
      <c r="AI5" s="100"/>
      <c r="AJ5" s="100"/>
      <c r="AK5" s="100"/>
      <c r="AL5" s="110"/>
      <c r="AM5" s="110"/>
      <c r="AN5" s="110"/>
      <c r="AO5" s="110"/>
      <c r="AP5" s="110"/>
      <c r="AQ5" s="110"/>
      <c r="AR5" s="110"/>
    </row>
    <row r="6" spans="1:44" s="35" customFormat="1" ht="11.25" customHeight="1">
      <c r="A6" s="2"/>
      <c r="B6" s="2"/>
      <c r="C6" s="2"/>
      <c r="D6" s="16" t="s">
        <v>124</v>
      </c>
      <c r="E6" s="2"/>
      <c r="F6" s="216" t="s">
        <v>125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"/>
      <c r="AB6" s="2"/>
      <c r="AC6" s="100"/>
      <c r="AD6" s="100"/>
      <c r="AE6" s="100"/>
      <c r="AF6" s="100"/>
      <c r="AG6" s="100"/>
      <c r="AH6" s="100"/>
      <c r="AI6" s="100"/>
      <c r="AJ6" s="100"/>
      <c r="AK6" s="100"/>
      <c r="AL6" s="110"/>
      <c r="AM6" s="110"/>
      <c r="AN6" s="110"/>
      <c r="AO6" s="110"/>
      <c r="AP6" s="110"/>
      <c r="AQ6" s="110"/>
      <c r="AR6" s="110"/>
    </row>
    <row r="7" spans="1:44" s="35" customFormat="1" ht="19.5" customHeight="1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"/>
      <c r="Z7" s="16" t="s">
        <v>193</v>
      </c>
      <c r="AA7" s="2"/>
      <c r="AB7" s="2"/>
      <c r="AC7" s="100"/>
      <c r="AD7" s="100"/>
      <c r="AE7" s="100"/>
      <c r="AF7" s="100"/>
      <c r="AG7" s="100"/>
      <c r="AH7" s="100"/>
      <c r="AI7" s="100"/>
      <c r="AJ7" s="100"/>
      <c r="AK7" s="100"/>
      <c r="AL7" s="110"/>
      <c r="AM7" s="110"/>
      <c r="AN7" s="110"/>
      <c r="AO7" s="110"/>
      <c r="AP7" s="110"/>
      <c r="AQ7" s="110"/>
      <c r="AR7" s="110"/>
    </row>
    <row r="8" spans="1:44" s="35" customFormat="1" ht="11.25" customHeight="1">
      <c r="A8" s="11" t="s">
        <v>169</v>
      </c>
      <c r="B8" s="11"/>
      <c r="C8" s="2"/>
      <c r="D8" s="61" t="s">
        <v>126</v>
      </c>
      <c r="E8" s="2"/>
      <c r="F8" s="61" t="s">
        <v>127</v>
      </c>
      <c r="G8" s="16"/>
      <c r="H8" s="61" t="s">
        <v>70</v>
      </c>
      <c r="I8" s="16"/>
      <c r="J8" s="61" t="s">
        <v>65</v>
      </c>
      <c r="K8" s="16"/>
      <c r="L8" s="61" t="s">
        <v>66</v>
      </c>
      <c r="M8" s="16"/>
      <c r="N8" s="61" t="s">
        <v>128</v>
      </c>
      <c r="O8" s="16"/>
      <c r="P8" s="61" t="s">
        <v>129</v>
      </c>
      <c r="Q8" s="16"/>
      <c r="R8" s="61" t="s">
        <v>130</v>
      </c>
      <c r="S8" s="16"/>
      <c r="T8" s="61" t="s">
        <v>131</v>
      </c>
      <c r="U8" s="16"/>
      <c r="V8" s="61" t="s">
        <v>132</v>
      </c>
      <c r="W8" s="16"/>
      <c r="X8" s="61" t="s">
        <v>133</v>
      </c>
      <c r="Y8" s="2"/>
      <c r="Z8" s="61" t="s">
        <v>74</v>
      </c>
      <c r="AA8" s="2"/>
      <c r="AB8" s="11" t="s">
        <v>170</v>
      </c>
      <c r="AC8" s="100"/>
      <c r="AD8" s="100"/>
      <c r="AE8" s="100"/>
      <c r="AF8" s="100"/>
      <c r="AG8" s="100"/>
      <c r="AH8" s="100"/>
      <c r="AI8" s="100"/>
      <c r="AJ8" s="100"/>
      <c r="AK8" s="100"/>
      <c r="AL8" s="110"/>
      <c r="AM8" s="110"/>
      <c r="AN8" s="110"/>
      <c r="AO8" s="110"/>
      <c r="AP8" s="110"/>
      <c r="AQ8" s="110"/>
      <c r="AR8" s="110"/>
    </row>
    <row r="9" spans="1:44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00"/>
      <c r="AD9" s="100"/>
      <c r="AE9" s="100"/>
      <c r="AF9" s="100"/>
      <c r="AG9" s="100"/>
      <c r="AH9" s="100"/>
      <c r="AI9" s="100"/>
      <c r="AJ9" s="100"/>
      <c r="AK9" s="100"/>
      <c r="AL9" s="110"/>
      <c r="AM9" s="110"/>
      <c r="AN9" s="110"/>
      <c r="AO9" s="110"/>
      <c r="AP9" s="110"/>
      <c r="AQ9" s="110"/>
      <c r="AR9" s="110"/>
    </row>
    <row r="10" spans="1:44" s="35" customFormat="1" ht="12.75">
      <c r="A10" s="2" t="s">
        <v>62</v>
      </c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2"/>
      <c r="AB10" s="2" t="s">
        <v>63</v>
      </c>
      <c r="AC10" s="100"/>
      <c r="AD10" s="100"/>
      <c r="AE10" s="100"/>
      <c r="AF10" s="100"/>
      <c r="AG10" s="100"/>
      <c r="AH10" s="100"/>
      <c r="AI10" s="100"/>
      <c r="AJ10" s="100"/>
      <c r="AK10" s="100"/>
      <c r="AL10" s="110"/>
      <c r="AM10" s="110"/>
      <c r="AN10" s="110"/>
      <c r="AO10" s="110"/>
      <c r="AP10" s="110"/>
      <c r="AQ10" s="110"/>
      <c r="AR10" s="110"/>
    </row>
    <row r="11" spans="1:44" s="39" customFormat="1" ht="19.5" customHeight="1">
      <c r="A11" s="17" t="s">
        <v>242</v>
      </c>
      <c r="B11" s="5"/>
      <c r="C11" s="5"/>
      <c r="D11" s="18"/>
      <c r="E11" s="14"/>
      <c r="F11" s="10"/>
      <c r="G11" s="5"/>
      <c r="H11" s="10"/>
      <c r="I11" s="5"/>
      <c r="J11" s="10"/>
      <c r="K11" s="5"/>
      <c r="L11" s="10"/>
      <c r="M11" s="5"/>
      <c r="N11" s="10"/>
      <c r="O11" s="5"/>
      <c r="P11" s="10"/>
      <c r="Q11" s="5"/>
      <c r="R11" s="10"/>
      <c r="S11" s="5"/>
      <c r="T11" s="10"/>
      <c r="U11" s="5"/>
      <c r="V11" s="10"/>
      <c r="W11" s="5"/>
      <c r="X11" s="10"/>
      <c r="Y11" s="5"/>
      <c r="Z11" s="9"/>
      <c r="AA11" s="5"/>
      <c r="AB11" s="17" t="s">
        <v>243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10"/>
      <c r="AM11" s="110"/>
      <c r="AN11" s="110"/>
      <c r="AO11" s="110"/>
      <c r="AP11" s="110"/>
      <c r="AQ11" s="110"/>
      <c r="AR11" s="110"/>
    </row>
    <row r="12" spans="1:44" s="39" customFormat="1" ht="10.5" customHeight="1">
      <c r="A12" s="17" t="s">
        <v>337</v>
      </c>
      <c r="B12" s="5"/>
      <c r="C12" s="5"/>
      <c r="D12" s="5"/>
      <c r="E12" s="14"/>
      <c r="F12" s="5"/>
      <c r="G12" s="5"/>
      <c r="H12" s="10"/>
      <c r="I12" s="5"/>
      <c r="J12" s="10"/>
      <c r="K12" s="5"/>
      <c r="L12" s="10"/>
      <c r="M12" s="5"/>
      <c r="N12" s="10"/>
      <c r="O12" s="5"/>
      <c r="P12" s="10"/>
      <c r="Q12" s="5"/>
      <c r="R12" s="10"/>
      <c r="S12" s="5"/>
      <c r="T12" s="10"/>
      <c r="U12" s="5"/>
      <c r="V12" s="10"/>
      <c r="W12" s="5"/>
      <c r="X12" s="10"/>
      <c r="Y12" s="5"/>
      <c r="Z12" s="9"/>
      <c r="AA12" s="5"/>
      <c r="AB12" s="17" t="s">
        <v>338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10"/>
      <c r="AM12" s="110"/>
      <c r="AN12" s="110"/>
      <c r="AO12" s="110"/>
      <c r="AP12" s="110"/>
      <c r="AQ12" s="110"/>
      <c r="AR12" s="110"/>
    </row>
    <row r="13" spans="1:44" s="39" customFormat="1" ht="10.5" customHeight="1">
      <c r="A13" s="20" t="s">
        <v>244</v>
      </c>
      <c r="B13" s="5"/>
      <c r="C13" s="5"/>
      <c r="D13" s="5"/>
      <c r="E13" s="14"/>
      <c r="F13" s="5"/>
      <c r="G13" s="5"/>
      <c r="H13" s="10"/>
      <c r="I13" s="5"/>
      <c r="J13" s="10"/>
      <c r="K13" s="5"/>
      <c r="L13" s="10"/>
      <c r="M13" s="5"/>
      <c r="N13" s="10"/>
      <c r="O13" s="5"/>
      <c r="P13" s="10"/>
      <c r="Q13" s="5"/>
      <c r="R13" s="10"/>
      <c r="S13" s="5"/>
      <c r="T13" s="10"/>
      <c r="U13" s="5"/>
      <c r="V13" s="10"/>
      <c r="W13" s="5"/>
      <c r="X13" s="10"/>
      <c r="Y13" s="5"/>
      <c r="Z13" s="9"/>
      <c r="AA13" s="5"/>
      <c r="AB13" s="20" t="s">
        <v>255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10"/>
      <c r="AM13" s="110"/>
      <c r="AN13" s="110"/>
      <c r="AO13" s="110"/>
      <c r="AP13" s="110"/>
      <c r="AQ13" s="110"/>
      <c r="AR13" s="110"/>
    </row>
    <row r="14" spans="1:44" s="39" customFormat="1" ht="10.5" customHeight="1">
      <c r="A14" s="63" t="s">
        <v>246</v>
      </c>
      <c r="B14" s="5"/>
      <c r="C14" s="5"/>
      <c r="D14" s="18">
        <v>944</v>
      </c>
      <c r="E14" s="18"/>
      <c r="F14" s="18">
        <v>0</v>
      </c>
      <c r="G14" s="18"/>
      <c r="H14" s="18" t="s">
        <v>499</v>
      </c>
      <c r="I14" s="18"/>
      <c r="J14" s="18">
        <v>10</v>
      </c>
      <c r="K14" s="18"/>
      <c r="L14" s="18">
        <v>30</v>
      </c>
      <c r="M14" s="18"/>
      <c r="N14" s="18">
        <v>30</v>
      </c>
      <c r="O14" s="18"/>
      <c r="P14" s="18">
        <v>17</v>
      </c>
      <c r="Q14" s="18">
        <v>0</v>
      </c>
      <c r="R14" s="18">
        <v>8</v>
      </c>
      <c r="S14" s="18"/>
      <c r="T14" s="18">
        <v>3</v>
      </c>
      <c r="U14" s="18"/>
      <c r="V14" s="18">
        <v>40</v>
      </c>
      <c r="W14" s="18"/>
      <c r="X14" s="18">
        <v>99</v>
      </c>
      <c r="Y14" s="18"/>
      <c r="Z14" s="18">
        <v>1</v>
      </c>
      <c r="AA14" s="5"/>
      <c r="AB14" s="63" t="s">
        <v>254</v>
      </c>
      <c r="AC14" s="100"/>
      <c r="AD14" s="100"/>
      <c r="AE14" s="100"/>
      <c r="AF14" s="100"/>
      <c r="AG14" s="100"/>
      <c r="AH14" s="100"/>
      <c r="AI14" s="100"/>
      <c r="AJ14" s="100"/>
      <c r="AK14" s="100"/>
      <c r="AL14" s="110"/>
      <c r="AM14" s="110"/>
      <c r="AN14" s="110"/>
      <c r="AO14" s="110"/>
      <c r="AP14" s="110"/>
      <c r="AQ14" s="110"/>
      <c r="AR14" s="110"/>
    </row>
    <row r="15" spans="1:44" s="39" customFormat="1" ht="10.5" customHeight="1">
      <c r="A15" s="20" t="s">
        <v>247</v>
      </c>
      <c r="B15" s="5"/>
      <c r="C15" s="5"/>
      <c r="D15" s="18">
        <v>75</v>
      </c>
      <c r="E15" s="18"/>
      <c r="F15" s="18">
        <v>3</v>
      </c>
      <c r="G15" s="18"/>
      <c r="H15" s="18">
        <v>11</v>
      </c>
      <c r="I15" s="18"/>
      <c r="J15" s="18">
        <v>25</v>
      </c>
      <c r="K15" s="18"/>
      <c r="L15" s="18">
        <v>28</v>
      </c>
      <c r="M15" s="18"/>
      <c r="N15" s="18">
        <v>11</v>
      </c>
      <c r="O15" s="18"/>
      <c r="P15" s="18">
        <v>4</v>
      </c>
      <c r="Q15" s="18">
        <v>0</v>
      </c>
      <c r="R15" s="18">
        <v>1</v>
      </c>
      <c r="S15" s="18"/>
      <c r="T15" s="18">
        <v>1</v>
      </c>
      <c r="U15" s="18"/>
      <c r="V15" s="18">
        <v>67</v>
      </c>
      <c r="W15" s="18"/>
      <c r="X15" s="18">
        <v>84</v>
      </c>
      <c r="Y15" s="18"/>
      <c r="Z15" s="18">
        <v>16</v>
      </c>
      <c r="AA15" s="5"/>
      <c r="AB15" s="20" t="s">
        <v>155</v>
      </c>
      <c r="AC15" s="100"/>
      <c r="AD15" s="100"/>
      <c r="AE15" s="100"/>
      <c r="AF15" s="100"/>
      <c r="AG15" s="100"/>
      <c r="AH15" s="100"/>
      <c r="AI15" s="100"/>
      <c r="AJ15" s="100"/>
      <c r="AK15" s="100"/>
      <c r="AL15" s="110"/>
      <c r="AM15" s="110"/>
      <c r="AN15" s="110"/>
      <c r="AO15" s="110"/>
      <c r="AP15" s="110"/>
      <c r="AQ15" s="110"/>
      <c r="AR15" s="110"/>
    </row>
    <row r="16" spans="1:44" s="39" customFormat="1" ht="10.5" customHeight="1">
      <c r="A16" s="20" t="s">
        <v>248</v>
      </c>
      <c r="B16" s="5"/>
      <c r="C16" s="5"/>
      <c r="D16" s="18">
        <v>530</v>
      </c>
      <c r="E16" s="18"/>
      <c r="F16" s="18">
        <v>4</v>
      </c>
      <c r="G16" s="18"/>
      <c r="H16" s="18">
        <v>16</v>
      </c>
      <c r="I16" s="18"/>
      <c r="J16" s="18">
        <v>27</v>
      </c>
      <c r="K16" s="18"/>
      <c r="L16" s="18">
        <v>23</v>
      </c>
      <c r="M16" s="18"/>
      <c r="N16" s="18">
        <v>14</v>
      </c>
      <c r="O16" s="18"/>
      <c r="P16" s="18">
        <v>7</v>
      </c>
      <c r="Q16" s="18">
        <v>0</v>
      </c>
      <c r="R16" s="18">
        <v>3</v>
      </c>
      <c r="S16" s="18"/>
      <c r="T16" s="18">
        <v>4</v>
      </c>
      <c r="U16" s="18"/>
      <c r="V16" s="18">
        <v>71</v>
      </c>
      <c r="W16" s="18"/>
      <c r="X16" s="18">
        <v>98</v>
      </c>
      <c r="Y16" s="18"/>
      <c r="Z16" s="18">
        <v>2</v>
      </c>
      <c r="AA16" s="5"/>
      <c r="AB16" s="20" t="s">
        <v>156</v>
      </c>
      <c r="AC16" s="100"/>
      <c r="AD16" s="100"/>
      <c r="AE16" s="100"/>
      <c r="AF16" s="100"/>
      <c r="AG16" s="100"/>
      <c r="AH16" s="100"/>
      <c r="AI16" s="100"/>
      <c r="AJ16" s="100"/>
      <c r="AK16" s="100"/>
      <c r="AL16" s="110"/>
      <c r="AM16" s="110"/>
      <c r="AN16" s="110"/>
      <c r="AO16" s="110"/>
      <c r="AP16" s="110"/>
      <c r="AQ16" s="110"/>
      <c r="AR16" s="110"/>
    </row>
    <row r="17" spans="1:44" s="39" customFormat="1" ht="10.5" customHeight="1">
      <c r="A17" s="20" t="s">
        <v>249</v>
      </c>
      <c r="B17" s="5"/>
      <c r="C17" s="5"/>
      <c r="D17" s="18">
        <v>11</v>
      </c>
      <c r="E17" s="18"/>
      <c r="F17" s="18">
        <v>0</v>
      </c>
      <c r="G17" s="18"/>
      <c r="H17" s="18">
        <v>0</v>
      </c>
      <c r="I17" s="18"/>
      <c r="J17" s="18">
        <v>0</v>
      </c>
      <c r="K17" s="18"/>
      <c r="L17" s="18">
        <v>55</v>
      </c>
      <c r="M17" s="18"/>
      <c r="N17" s="18">
        <v>45</v>
      </c>
      <c r="O17" s="18"/>
      <c r="P17" s="18">
        <v>0</v>
      </c>
      <c r="Q17" s="18">
        <v>0</v>
      </c>
      <c r="R17" s="18">
        <v>0</v>
      </c>
      <c r="S17" s="18"/>
      <c r="T17" s="18">
        <v>0</v>
      </c>
      <c r="U17" s="18"/>
      <c r="V17" s="18">
        <v>55</v>
      </c>
      <c r="W17" s="18"/>
      <c r="X17" s="18">
        <v>100</v>
      </c>
      <c r="Y17" s="18"/>
      <c r="Z17" s="18">
        <v>0</v>
      </c>
      <c r="AA17" s="5"/>
      <c r="AB17" s="20" t="s">
        <v>157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10"/>
      <c r="AM17" s="110"/>
      <c r="AN17" s="110"/>
      <c r="AO17" s="110"/>
      <c r="AP17" s="110"/>
      <c r="AQ17" s="110"/>
      <c r="AR17" s="110"/>
    </row>
    <row r="18" spans="1:44" s="39" customFormat="1" ht="10.5" customHeight="1">
      <c r="A18" s="20" t="s">
        <v>250</v>
      </c>
      <c r="B18" s="5"/>
      <c r="C18" s="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5"/>
      <c r="AC18" s="100"/>
      <c r="AD18" s="100"/>
      <c r="AE18" s="100"/>
      <c r="AF18" s="100"/>
      <c r="AG18" s="100"/>
      <c r="AH18" s="100"/>
      <c r="AI18" s="100"/>
      <c r="AJ18" s="100"/>
      <c r="AK18" s="100"/>
      <c r="AL18" s="110"/>
      <c r="AM18" s="110"/>
      <c r="AN18" s="110"/>
      <c r="AO18" s="110"/>
      <c r="AP18" s="110"/>
      <c r="AQ18" s="110"/>
      <c r="AR18" s="110"/>
    </row>
    <row r="19" spans="1:44" s="39" customFormat="1" ht="10.5" customHeight="1">
      <c r="A19" s="63" t="s">
        <v>35</v>
      </c>
      <c r="B19" s="5"/>
      <c r="C19" s="5"/>
      <c r="D19" s="18">
        <v>1326</v>
      </c>
      <c r="E19" s="18"/>
      <c r="F19" s="18">
        <v>2</v>
      </c>
      <c r="G19" s="18"/>
      <c r="H19" s="18">
        <v>11</v>
      </c>
      <c r="I19" s="18"/>
      <c r="J19" s="18">
        <v>22</v>
      </c>
      <c r="K19" s="18"/>
      <c r="L19" s="18">
        <v>25</v>
      </c>
      <c r="M19" s="18"/>
      <c r="N19" s="18">
        <v>17</v>
      </c>
      <c r="O19" s="18"/>
      <c r="P19" s="18">
        <v>11</v>
      </c>
      <c r="Q19" s="18">
        <v>0</v>
      </c>
      <c r="R19" s="18">
        <v>7</v>
      </c>
      <c r="S19" s="18"/>
      <c r="T19" s="18">
        <v>3</v>
      </c>
      <c r="U19" s="18"/>
      <c r="V19" s="18">
        <v>61</v>
      </c>
      <c r="W19" s="18"/>
      <c r="X19" s="18">
        <v>99</v>
      </c>
      <c r="Y19" s="18"/>
      <c r="Z19" s="18">
        <v>1</v>
      </c>
      <c r="AA19" s="5"/>
      <c r="AB19" s="20" t="s">
        <v>178</v>
      </c>
      <c r="AC19" s="100"/>
      <c r="AD19" s="100"/>
      <c r="AE19" s="100"/>
      <c r="AF19" s="100"/>
      <c r="AG19" s="100"/>
      <c r="AH19" s="100"/>
      <c r="AI19" s="100"/>
      <c r="AJ19" s="100"/>
      <c r="AK19" s="100"/>
      <c r="AL19" s="110"/>
      <c r="AM19" s="110"/>
      <c r="AN19" s="110"/>
      <c r="AO19" s="110"/>
      <c r="AP19" s="110"/>
      <c r="AQ19" s="110"/>
      <c r="AR19" s="110"/>
    </row>
    <row r="20" spans="1:44" s="39" customFormat="1" ht="10.5" customHeight="1">
      <c r="A20" s="20" t="s">
        <v>251</v>
      </c>
      <c r="B20" s="5"/>
      <c r="C20" s="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5"/>
      <c r="AC20" s="100"/>
      <c r="AD20" s="100"/>
      <c r="AE20" s="100"/>
      <c r="AF20" s="100"/>
      <c r="AG20" s="100"/>
      <c r="AH20" s="100"/>
      <c r="AI20" s="100"/>
      <c r="AJ20" s="100"/>
      <c r="AK20" s="100"/>
      <c r="AL20" s="110"/>
      <c r="AM20" s="110"/>
      <c r="AN20" s="110"/>
      <c r="AO20" s="110"/>
      <c r="AP20" s="110"/>
      <c r="AQ20" s="110"/>
      <c r="AR20" s="110"/>
    </row>
    <row r="21" spans="1:44" s="39" customFormat="1" ht="10.5" customHeight="1">
      <c r="A21" s="63" t="s">
        <v>25</v>
      </c>
      <c r="B21" s="5"/>
      <c r="C21" s="5"/>
      <c r="D21" s="18">
        <v>335</v>
      </c>
      <c r="E21" s="18"/>
      <c r="F21" s="18">
        <v>3</v>
      </c>
      <c r="G21" s="18"/>
      <c r="H21" s="18">
        <v>16</v>
      </c>
      <c r="I21" s="18"/>
      <c r="J21" s="18">
        <v>29</v>
      </c>
      <c r="K21" s="18"/>
      <c r="L21" s="18">
        <v>26</v>
      </c>
      <c r="M21" s="18"/>
      <c r="N21" s="18">
        <v>19</v>
      </c>
      <c r="O21" s="18"/>
      <c r="P21" s="18">
        <v>6</v>
      </c>
      <c r="Q21" s="18">
        <v>0</v>
      </c>
      <c r="R21" s="18">
        <v>2</v>
      </c>
      <c r="S21" s="18"/>
      <c r="T21" s="18">
        <v>0</v>
      </c>
      <c r="U21" s="18"/>
      <c r="V21" s="18">
        <v>74</v>
      </c>
      <c r="W21" s="18"/>
      <c r="X21" s="18">
        <v>100</v>
      </c>
      <c r="Y21" s="18"/>
      <c r="Z21" s="18">
        <v>0</v>
      </c>
      <c r="AA21" s="5"/>
      <c r="AB21" s="20" t="s">
        <v>192</v>
      </c>
      <c r="AC21" s="100"/>
      <c r="AD21" s="100"/>
      <c r="AE21" s="100"/>
      <c r="AF21" s="100"/>
      <c r="AG21" s="100"/>
      <c r="AH21" s="100"/>
      <c r="AI21" s="100"/>
      <c r="AJ21" s="100"/>
      <c r="AK21" s="100"/>
      <c r="AL21" s="110"/>
      <c r="AM21" s="110"/>
      <c r="AN21" s="110"/>
      <c r="AO21" s="110"/>
      <c r="AP21" s="110"/>
      <c r="AQ21" s="110"/>
      <c r="AR21" s="110"/>
    </row>
    <row r="22" spans="1:44" s="39" customFormat="1" ht="10.5" customHeight="1">
      <c r="A22" s="20" t="s">
        <v>252</v>
      </c>
      <c r="B22" s="5"/>
      <c r="C22" s="5"/>
      <c r="D22" s="18">
        <v>257</v>
      </c>
      <c r="E22" s="18"/>
      <c r="F22" s="18">
        <v>4</v>
      </c>
      <c r="G22" s="18"/>
      <c r="H22" s="18">
        <v>16</v>
      </c>
      <c r="I22" s="18"/>
      <c r="J22" s="18">
        <v>35</v>
      </c>
      <c r="K22" s="18"/>
      <c r="L22" s="18">
        <v>18</v>
      </c>
      <c r="M22" s="18"/>
      <c r="N22" s="18">
        <v>10</v>
      </c>
      <c r="O22" s="18"/>
      <c r="P22" s="18">
        <v>7</v>
      </c>
      <c r="Q22" s="18">
        <v>0</v>
      </c>
      <c r="R22" s="18">
        <v>5</v>
      </c>
      <c r="S22" s="18"/>
      <c r="T22" s="18">
        <v>1</v>
      </c>
      <c r="U22" s="18"/>
      <c r="V22" s="18">
        <v>74</v>
      </c>
      <c r="W22" s="18"/>
      <c r="X22" s="18">
        <v>98</v>
      </c>
      <c r="Y22" s="18"/>
      <c r="Z22" s="18">
        <v>2</v>
      </c>
      <c r="AA22" s="5"/>
      <c r="AB22" s="20" t="s">
        <v>159</v>
      </c>
      <c r="AC22" s="100"/>
      <c r="AD22" s="100"/>
      <c r="AE22" s="100"/>
      <c r="AF22" s="100"/>
      <c r="AG22" s="100"/>
      <c r="AH22" s="100"/>
      <c r="AI22" s="100"/>
      <c r="AJ22" s="100"/>
      <c r="AK22" s="100"/>
      <c r="AL22" s="110"/>
      <c r="AM22" s="110"/>
      <c r="AN22" s="110"/>
      <c r="AO22" s="110"/>
      <c r="AP22" s="110"/>
      <c r="AQ22" s="110"/>
      <c r="AR22" s="110"/>
    </row>
    <row r="23" spans="1:44" s="39" customFormat="1" ht="10.5" customHeight="1">
      <c r="A23" s="20" t="s">
        <v>253</v>
      </c>
      <c r="B23" s="5"/>
      <c r="C23" s="5"/>
      <c r="D23" s="18">
        <v>198</v>
      </c>
      <c r="E23" s="18"/>
      <c r="F23" s="18">
        <v>7</v>
      </c>
      <c r="G23" s="18"/>
      <c r="H23" s="18">
        <v>11</v>
      </c>
      <c r="I23" s="18"/>
      <c r="J23" s="18">
        <v>24</v>
      </c>
      <c r="K23" s="18"/>
      <c r="L23" s="18">
        <v>35</v>
      </c>
      <c r="M23" s="18"/>
      <c r="N23" s="18">
        <v>17</v>
      </c>
      <c r="O23" s="18"/>
      <c r="P23" s="18">
        <v>2</v>
      </c>
      <c r="Q23" s="18">
        <v>0</v>
      </c>
      <c r="R23" s="18">
        <v>2</v>
      </c>
      <c r="S23" s="18"/>
      <c r="T23" s="18">
        <v>2</v>
      </c>
      <c r="U23" s="18"/>
      <c r="V23" s="18">
        <v>77</v>
      </c>
      <c r="W23" s="18"/>
      <c r="X23" s="18">
        <v>99</v>
      </c>
      <c r="Y23" s="18"/>
      <c r="Z23" s="18">
        <v>1</v>
      </c>
      <c r="AA23" s="5"/>
      <c r="AB23" s="20" t="s">
        <v>166</v>
      </c>
      <c r="AC23" s="100"/>
      <c r="AD23" s="100"/>
      <c r="AE23" s="100"/>
      <c r="AF23" s="100"/>
      <c r="AG23" s="100"/>
      <c r="AH23" s="100"/>
      <c r="AI23" s="100"/>
      <c r="AJ23" s="100"/>
      <c r="AK23" s="100"/>
      <c r="AL23" s="110"/>
      <c r="AM23" s="110"/>
      <c r="AN23" s="110"/>
      <c r="AO23" s="110"/>
      <c r="AP23" s="110"/>
      <c r="AQ23" s="110"/>
      <c r="AR23" s="110"/>
    </row>
    <row r="24" spans="1:44" s="39" customFormat="1" ht="10.5" customHeight="1">
      <c r="A24" s="20" t="s">
        <v>245</v>
      </c>
      <c r="B24" s="5"/>
      <c r="C24" s="5"/>
      <c r="D24" s="18">
        <v>1200</v>
      </c>
      <c r="E24" s="18"/>
      <c r="F24" s="18" t="s">
        <v>499</v>
      </c>
      <c r="G24" s="18"/>
      <c r="H24" s="18">
        <v>4</v>
      </c>
      <c r="I24" s="18"/>
      <c r="J24" s="18">
        <v>18</v>
      </c>
      <c r="K24" s="18"/>
      <c r="L24" s="18">
        <v>34</v>
      </c>
      <c r="M24" s="18"/>
      <c r="N24" s="18">
        <v>23</v>
      </c>
      <c r="O24" s="18"/>
      <c r="P24" s="18">
        <v>14</v>
      </c>
      <c r="Q24" s="18">
        <v>0</v>
      </c>
      <c r="R24" s="18">
        <v>6</v>
      </c>
      <c r="S24" s="18"/>
      <c r="T24" s="18">
        <v>1</v>
      </c>
      <c r="U24" s="18"/>
      <c r="V24" s="18">
        <v>56</v>
      </c>
      <c r="W24" s="18"/>
      <c r="X24" s="18">
        <v>100</v>
      </c>
      <c r="Y24" s="18"/>
      <c r="Z24" s="18">
        <v>1</v>
      </c>
      <c r="AA24" s="5"/>
      <c r="AB24" s="20" t="s">
        <v>160</v>
      </c>
      <c r="AC24" s="100"/>
      <c r="AD24" s="100"/>
      <c r="AE24" s="100"/>
      <c r="AF24" s="100"/>
      <c r="AG24" s="100"/>
      <c r="AH24" s="100"/>
      <c r="AI24" s="100"/>
      <c r="AJ24" s="100"/>
      <c r="AK24" s="100"/>
      <c r="AL24" s="110"/>
      <c r="AM24" s="110"/>
      <c r="AN24" s="110"/>
      <c r="AO24" s="110"/>
      <c r="AP24" s="110"/>
      <c r="AQ24" s="110"/>
      <c r="AR24" s="110"/>
    </row>
    <row r="25" spans="1:44" s="39" customFormat="1" ht="10.5" customHeight="1">
      <c r="A25" s="17" t="s">
        <v>161</v>
      </c>
      <c r="B25" s="5"/>
      <c r="C25" s="5"/>
      <c r="D25" s="18">
        <v>137697</v>
      </c>
      <c r="E25" s="18"/>
      <c r="F25" s="18">
        <v>8</v>
      </c>
      <c r="G25" s="18"/>
      <c r="H25" s="18">
        <v>15</v>
      </c>
      <c r="I25" s="18"/>
      <c r="J25" s="18">
        <v>21</v>
      </c>
      <c r="K25" s="18"/>
      <c r="L25" s="18">
        <v>27</v>
      </c>
      <c r="M25" s="18"/>
      <c r="N25" s="18">
        <v>15</v>
      </c>
      <c r="O25" s="18"/>
      <c r="P25" s="18">
        <v>7</v>
      </c>
      <c r="Q25" s="18">
        <v>0</v>
      </c>
      <c r="R25" s="18">
        <v>4</v>
      </c>
      <c r="S25" s="18"/>
      <c r="T25" s="18">
        <v>2</v>
      </c>
      <c r="U25" s="18"/>
      <c r="V25" s="18">
        <v>71</v>
      </c>
      <c r="W25" s="18"/>
      <c r="X25" s="18">
        <v>99</v>
      </c>
      <c r="Y25" s="18"/>
      <c r="Z25" s="18">
        <v>1</v>
      </c>
      <c r="AA25" s="5"/>
      <c r="AB25" s="17" t="s">
        <v>162</v>
      </c>
      <c r="AC25" s="100"/>
      <c r="AD25" s="100"/>
      <c r="AE25" s="100"/>
      <c r="AF25" s="100"/>
      <c r="AG25" s="100"/>
      <c r="AH25" s="100"/>
      <c r="AI25" s="100"/>
      <c r="AJ25" s="100"/>
      <c r="AK25" s="100"/>
      <c r="AL25" s="110"/>
      <c r="AM25" s="110"/>
      <c r="AN25" s="110"/>
      <c r="AO25" s="110"/>
      <c r="AP25" s="110"/>
      <c r="AQ25" s="110"/>
      <c r="AR25" s="110"/>
    </row>
    <row r="26" spans="1:44" s="39" customFormat="1" ht="20.100000000000001" customHeight="1">
      <c r="A26" s="15"/>
      <c r="B26" s="11"/>
      <c r="C26" s="11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5"/>
      <c r="AC26" s="100"/>
      <c r="AD26" s="100"/>
      <c r="AE26" s="100"/>
      <c r="AF26" s="100"/>
      <c r="AG26" s="100"/>
      <c r="AH26" s="10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</row>
    <row r="27" spans="1:44" s="5" customFormat="1" ht="3" customHeight="1">
      <c r="B27" s="8"/>
      <c r="C27" s="2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2"/>
      <c r="AB27" s="8"/>
      <c r="AC27" s="69"/>
      <c r="AD27" s="69"/>
      <c r="AE27" s="69"/>
      <c r="AF27" s="69"/>
      <c r="AG27" s="69"/>
      <c r="AH27" s="69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</row>
    <row r="28" spans="1:44" s="5" customFormat="1" ht="10.5" customHeight="1">
      <c r="A28" s="45" t="s">
        <v>64</v>
      </c>
      <c r="B28" s="179" t="s">
        <v>520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45" t="s">
        <v>64</v>
      </c>
      <c r="Q28" s="179" t="s">
        <v>521</v>
      </c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69"/>
      <c r="AD28" s="69"/>
      <c r="AE28" s="69"/>
      <c r="AF28" s="69"/>
      <c r="AG28" s="69"/>
      <c r="AH28" s="69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</row>
    <row r="29" spans="1:44" s="5" customFormat="1" ht="11.25" customHeight="1">
      <c r="A29" s="31" t="s">
        <v>173</v>
      </c>
      <c r="B29" s="64" t="s">
        <v>26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25" t="s">
        <v>173</v>
      </c>
      <c r="Q29" s="64" t="s">
        <v>30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9"/>
      <c r="AD29" s="69"/>
      <c r="AE29" s="69"/>
      <c r="AF29" s="69"/>
      <c r="AG29" s="69"/>
      <c r="AH29" s="69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</row>
    <row r="30" spans="1:44" s="5" customFormat="1" ht="11.25" customHeight="1">
      <c r="A30" s="31"/>
      <c r="B30" s="64" t="s">
        <v>27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25"/>
      <c r="Q30" s="64" t="s">
        <v>31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9"/>
      <c r="AD30" s="69"/>
      <c r="AE30" s="69"/>
      <c r="AF30" s="69"/>
      <c r="AG30" s="69"/>
      <c r="AH30" s="69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</row>
    <row r="31" spans="1:44" s="5" customFormat="1" ht="11.25" customHeight="1">
      <c r="A31" s="31"/>
      <c r="B31" s="64" t="s">
        <v>333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25"/>
      <c r="Q31" s="64" t="s">
        <v>32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9"/>
      <c r="AD31" s="69"/>
      <c r="AE31" s="69"/>
      <c r="AF31" s="69"/>
      <c r="AG31" s="69"/>
      <c r="AH31" s="69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</row>
    <row r="32" spans="1:44" s="5" customFormat="1" ht="11.25" customHeight="1">
      <c r="A32" s="31"/>
      <c r="B32" s="64" t="s">
        <v>28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25"/>
      <c r="Q32" s="64" t="s">
        <v>334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9"/>
      <c r="AD32" s="69"/>
      <c r="AE32" s="69"/>
      <c r="AF32" s="69"/>
      <c r="AG32" s="69"/>
      <c r="AH32" s="69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1:44" s="5" customFormat="1" ht="11.25" customHeight="1">
      <c r="A33" s="31"/>
      <c r="B33" s="64" t="s">
        <v>29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25"/>
      <c r="Q33" s="64" t="s">
        <v>33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9"/>
      <c r="AD33" s="69"/>
      <c r="AE33" s="69"/>
      <c r="AF33" s="69"/>
      <c r="AG33" s="69"/>
      <c r="AH33" s="69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1:44" s="5" customFormat="1" ht="11.25" customHeight="1">
      <c r="A34" s="31" t="s">
        <v>163</v>
      </c>
      <c r="B34" s="81" t="s">
        <v>15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25" t="s">
        <v>163</v>
      </c>
      <c r="Q34" s="79" t="s">
        <v>17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9"/>
      <c r="AD34" s="69"/>
      <c r="AE34" s="69"/>
      <c r="AF34" s="69"/>
      <c r="AG34" s="69"/>
      <c r="AH34" s="69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</row>
    <row r="35" spans="1:44" s="5" customFormat="1" ht="11.25" customHeight="1">
      <c r="A35" s="31"/>
      <c r="B35" s="81" t="s">
        <v>16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25"/>
      <c r="Q35" s="79" t="s">
        <v>18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101"/>
      <c r="AN35" s="101"/>
      <c r="AO35" s="101"/>
      <c r="AP35" s="101"/>
      <c r="AQ35" s="101"/>
      <c r="AR35" s="101"/>
    </row>
    <row r="36" spans="1:44" s="5" customFormat="1" ht="11.25" customHeight="1">
      <c r="A36" s="31" t="s">
        <v>164</v>
      </c>
      <c r="B36" s="79" t="s">
        <v>22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25" t="s">
        <v>164</v>
      </c>
      <c r="Q36" s="81" t="s">
        <v>24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101"/>
      <c r="AN36" s="101"/>
      <c r="AO36" s="101"/>
      <c r="AP36" s="101"/>
      <c r="AQ36" s="101"/>
      <c r="AR36" s="101"/>
    </row>
    <row r="37" spans="1:44" s="5" customFormat="1" ht="11.25" customHeight="1">
      <c r="A37" s="111"/>
      <c r="B37" s="116" t="s">
        <v>335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1"/>
      <c r="Q37" s="116" t="s">
        <v>336</v>
      </c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3"/>
      <c r="AD37" s="113"/>
      <c r="AE37" s="114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4"/>
      <c r="AQ37" s="114"/>
      <c r="AR37" s="114"/>
    </row>
    <row r="38" spans="1:44" s="112" customFormat="1" ht="11.25" customHeight="1">
      <c r="A38" s="111"/>
      <c r="B38" s="116" t="s">
        <v>335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1"/>
      <c r="Q38" s="116" t="s">
        <v>336</v>
      </c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1"/>
      <c r="AD38" s="111"/>
      <c r="AE38" s="111"/>
      <c r="AF38" s="111"/>
      <c r="AG38" s="111"/>
      <c r="AH38" s="111"/>
      <c r="AI38" s="111"/>
      <c r="AJ38" s="111"/>
    </row>
    <row r="39" spans="1:44" ht="11.25" customHeight="1"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</row>
    <row r="40" spans="1:44" ht="11.25" customHeight="1"/>
    <row r="41" spans="1:44" ht="11.25" customHeight="1"/>
    <row r="42" spans="1:44" ht="11.25" customHeight="1"/>
    <row r="43" spans="1:44" ht="11.25" customHeight="1"/>
    <row r="44" spans="1:44" ht="11.25" customHeight="1"/>
    <row r="45" spans="1:44" ht="11.25" customHeight="1"/>
    <row r="46" spans="1:44" ht="11.25" customHeight="1"/>
    <row r="47" spans="1:44" ht="11.25" customHeight="1"/>
    <row r="48" spans="1:4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2">
    <mergeCell ref="F5:Z5"/>
    <mergeCell ref="F6:Z6"/>
  </mergeCells>
  <phoneticPr fontId="5" type="noConversion"/>
  <pageMargins left="0.75" right="0.75" top="1" bottom="1" header="0.5" footer="0.5"/>
  <pageSetup paperSize="9" scale="93" orientation="portrait" horizontalDpi="3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5"/>
  <sheetViews>
    <sheetView view="pageBreakPreview" zoomScaleNormal="100" workbookViewId="0">
      <selection sqref="A1:AB40"/>
    </sheetView>
  </sheetViews>
  <sheetFormatPr defaultRowHeight="9.9499999999999993" customHeight="1"/>
  <cols>
    <col min="1" max="1" width="2.109375" style="2" customWidth="1"/>
    <col min="2" max="2" width="11.109375" style="2" customWidth="1"/>
    <col min="3" max="3" width="0.88671875" style="2" customWidth="1"/>
    <col min="4" max="4" width="7.33203125" style="2" customWidth="1"/>
    <col min="5" max="5" width="0.88671875" style="2" customWidth="1"/>
    <col min="6" max="6" width="2.109375" style="2" customWidth="1"/>
    <col min="7" max="7" width="0.88671875" style="2" customWidth="1"/>
    <col min="8" max="8" width="2.109375" style="2" customWidth="1"/>
    <col min="9" max="9" width="0.88671875" style="2" customWidth="1"/>
    <col min="10" max="10" width="2.109375" style="2" customWidth="1"/>
    <col min="11" max="11" width="0.88671875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109375" style="2" customWidth="1"/>
    <col min="19" max="19" width="0.88671875" style="2" customWidth="1"/>
    <col min="20" max="20" width="2.109375" style="2" customWidth="1"/>
    <col min="21" max="21" width="0.88671875" style="2" customWidth="1"/>
    <col min="22" max="22" width="3.33203125" style="2" customWidth="1"/>
    <col min="23" max="23" width="0.88671875" style="2" customWidth="1"/>
    <col min="24" max="24" width="3.21875" style="2" customWidth="1"/>
    <col min="25" max="25" width="0.88671875" style="2" customWidth="1"/>
    <col min="26" max="26" width="5.88671875" style="2" customWidth="1"/>
    <col min="27" max="27" width="0.88671875" style="2" customWidth="1"/>
    <col min="28" max="28" width="16" style="2" customWidth="1"/>
    <col min="29" max="16384" width="8.88671875" style="2"/>
  </cols>
  <sheetData>
    <row r="1" spans="1:28" s="1" customFormat="1" ht="15.75">
      <c r="A1" s="1" t="s">
        <v>522</v>
      </c>
      <c r="S1" s="120" t="s">
        <v>355</v>
      </c>
    </row>
    <row r="2" spans="1:28" s="1" customFormat="1" ht="15.75">
      <c r="A2" s="1" t="s">
        <v>354</v>
      </c>
      <c r="S2" s="120" t="s">
        <v>356</v>
      </c>
    </row>
    <row r="3" spans="1:28" s="1" customFormat="1" ht="15.75">
      <c r="A3" s="1" t="s">
        <v>523</v>
      </c>
      <c r="S3" s="120" t="s">
        <v>524</v>
      </c>
    </row>
    <row r="4" spans="1:28" ht="12.75" customHeight="1">
      <c r="A4" s="11"/>
      <c r="D4" s="16"/>
    </row>
    <row r="5" spans="1:28" s="35" customFormat="1" ht="11.25" customHeight="1">
      <c r="A5" s="2"/>
      <c r="B5" s="4"/>
      <c r="C5" s="4"/>
      <c r="D5" s="60" t="s">
        <v>37</v>
      </c>
      <c r="E5" s="4"/>
      <c r="F5" s="215" t="s">
        <v>123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4"/>
      <c r="AB5" s="4"/>
    </row>
    <row r="6" spans="1:28" s="35" customFormat="1" ht="11.25" customHeight="1">
      <c r="A6" s="2"/>
      <c r="B6" s="2"/>
      <c r="C6" s="2"/>
      <c r="D6" s="16" t="s">
        <v>124</v>
      </c>
      <c r="E6" s="2"/>
      <c r="F6" s="216" t="s">
        <v>125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"/>
      <c r="AB6" s="2"/>
    </row>
    <row r="7" spans="1:28" s="35" customFormat="1" ht="11.25" customHeight="1">
      <c r="A7" s="2"/>
      <c r="B7" s="2"/>
      <c r="C7" s="2"/>
      <c r="D7" s="16"/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"/>
      <c r="Z7" s="16" t="s">
        <v>71</v>
      </c>
      <c r="AA7" s="2"/>
      <c r="AB7" s="2"/>
    </row>
    <row r="8" spans="1:28" s="35" customFormat="1" ht="11.25" customHeight="1">
      <c r="A8" s="2"/>
      <c r="B8" s="2"/>
      <c r="C8" s="2"/>
      <c r="D8" s="16"/>
      <c r="E8" s="2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"/>
      <c r="Z8" s="16" t="s">
        <v>72</v>
      </c>
      <c r="AA8" s="2"/>
      <c r="AB8" s="2"/>
    </row>
    <row r="9" spans="1:28" s="35" customFormat="1" ht="19.5" customHeight="1">
      <c r="A9" s="2"/>
      <c r="B9" s="2"/>
      <c r="C9" s="2"/>
      <c r="D9" s="16"/>
      <c r="E9" s="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"/>
      <c r="Z9" s="16" t="s">
        <v>74</v>
      </c>
      <c r="AA9" s="2"/>
      <c r="AB9" s="2"/>
    </row>
    <row r="10" spans="1:28" s="35" customFormat="1" ht="11.25" customHeight="1">
      <c r="A10" s="2"/>
      <c r="B10" s="2"/>
      <c r="C10" s="2"/>
      <c r="D10" s="16" t="s">
        <v>73</v>
      </c>
      <c r="E10" s="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2"/>
      <c r="Z10" s="16" t="s">
        <v>176</v>
      </c>
      <c r="AA10" s="2"/>
      <c r="AB10" s="2"/>
    </row>
    <row r="11" spans="1:28" s="35" customFormat="1" ht="11.25" customHeight="1">
      <c r="A11" s="11"/>
      <c r="B11" s="11"/>
      <c r="C11" s="2"/>
      <c r="D11" s="61" t="s">
        <v>126</v>
      </c>
      <c r="E11" s="2"/>
      <c r="F11" s="61" t="s">
        <v>127</v>
      </c>
      <c r="G11" s="16"/>
      <c r="H11" s="61" t="s">
        <v>70</v>
      </c>
      <c r="I11" s="16"/>
      <c r="J11" s="61" t="s">
        <v>65</v>
      </c>
      <c r="K11" s="16"/>
      <c r="L11" s="61" t="s">
        <v>66</v>
      </c>
      <c r="M11" s="16"/>
      <c r="N11" s="61" t="s">
        <v>128</v>
      </c>
      <c r="O11" s="16"/>
      <c r="P11" s="61" t="s">
        <v>129</v>
      </c>
      <c r="Q11" s="16"/>
      <c r="R11" s="61" t="s">
        <v>130</v>
      </c>
      <c r="S11" s="16"/>
      <c r="T11" s="61" t="s">
        <v>131</v>
      </c>
      <c r="U11" s="16"/>
      <c r="V11" s="61" t="s">
        <v>132</v>
      </c>
      <c r="W11" s="16"/>
      <c r="X11" s="61" t="s">
        <v>133</v>
      </c>
      <c r="Y11" s="2"/>
      <c r="Z11" s="61" t="s">
        <v>177</v>
      </c>
      <c r="AA11" s="2"/>
      <c r="AB11" s="11"/>
    </row>
    <row r="12" spans="1:28" s="35" customFormat="1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35" customFormat="1" ht="12.75">
      <c r="A13" s="2" t="s">
        <v>277</v>
      </c>
      <c r="B13" s="2"/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2"/>
      <c r="AB13" s="2" t="s">
        <v>278</v>
      </c>
    </row>
    <row r="14" spans="1:28" s="35" customFormat="1" ht="20.100000000000001" customHeight="1">
      <c r="A14" s="6" t="s">
        <v>279</v>
      </c>
      <c r="B14" s="2"/>
      <c r="C14" s="2"/>
      <c r="D14" s="7">
        <v>21505</v>
      </c>
      <c r="E14" s="2"/>
      <c r="F14" s="7">
        <v>10</v>
      </c>
      <c r="G14" s="2"/>
      <c r="H14" s="7">
        <v>17</v>
      </c>
      <c r="I14" s="2"/>
      <c r="J14" s="7">
        <v>22</v>
      </c>
      <c r="K14" s="2"/>
      <c r="L14" s="7">
        <v>27</v>
      </c>
      <c r="M14" s="2"/>
      <c r="N14" s="7">
        <v>13</v>
      </c>
      <c r="O14" s="2"/>
      <c r="P14" s="7">
        <v>6</v>
      </c>
      <c r="Q14" s="2"/>
      <c r="R14" s="7">
        <v>3</v>
      </c>
      <c r="S14" s="2"/>
      <c r="T14" s="7">
        <v>1</v>
      </c>
      <c r="U14" s="2"/>
      <c r="V14" s="7">
        <v>76</v>
      </c>
      <c r="W14" s="2"/>
      <c r="X14" s="7">
        <v>100</v>
      </c>
      <c r="Y14" s="2"/>
      <c r="Z14" s="9" t="s">
        <v>499</v>
      </c>
      <c r="AA14" s="2"/>
      <c r="AB14" s="6" t="s">
        <v>280</v>
      </c>
    </row>
    <row r="15" spans="1:28" s="35" customFormat="1" ht="10.5" customHeight="1">
      <c r="A15" s="6" t="s">
        <v>281</v>
      </c>
      <c r="B15" s="2"/>
      <c r="C15" s="2"/>
      <c r="D15" s="7">
        <v>170623</v>
      </c>
      <c r="E15" s="2"/>
      <c r="F15" s="7">
        <v>8</v>
      </c>
      <c r="G15" s="2"/>
      <c r="H15" s="7">
        <v>13</v>
      </c>
      <c r="I15" s="2"/>
      <c r="J15" s="7">
        <v>19</v>
      </c>
      <c r="K15" s="2"/>
      <c r="L15" s="7">
        <v>27</v>
      </c>
      <c r="M15" s="2"/>
      <c r="N15" s="7">
        <v>15</v>
      </c>
      <c r="O15" s="2"/>
      <c r="P15" s="7">
        <v>9</v>
      </c>
      <c r="Q15" s="2"/>
      <c r="R15" s="7">
        <v>5</v>
      </c>
      <c r="S15" s="2"/>
      <c r="T15" s="7">
        <v>3</v>
      </c>
      <c r="U15" s="2"/>
      <c r="V15" s="7">
        <v>66</v>
      </c>
      <c r="W15" s="2"/>
      <c r="X15" s="7">
        <v>98</v>
      </c>
      <c r="Y15" s="2"/>
      <c r="Z15" s="7">
        <v>2</v>
      </c>
      <c r="AA15" s="2"/>
      <c r="AB15" s="6" t="s">
        <v>282</v>
      </c>
    </row>
    <row r="16" spans="1:28" s="35" customFormat="1" ht="20.100000000000001" customHeight="1">
      <c r="A16" s="6" t="s">
        <v>283</v>
      </c>
      <c r="B16" s="2"/>
      <c r="C16" s="2"/>
      <c r="D16" s="7"/>
      <c r="E16" s="2"/>
      <c r="F16" s="7"/>
      <c r="G16" s="2"/>
      <c r="H16" s="7"/>
      <c r="I16" s="2"/>
      <c r="J16" s="7"/>
      <c r="K16" s="2"/>
      <c r="L16" s="7"/>
      <c r="M16" s="2"/>
      <c r="N16" s="7"/>
      <c r="O16" s="2"/>
      <c r="P16" s="7"/>
      <c r="Q16" s="2"/>
      <c r="R16" s="7"/>
      <c r="S16" s="2"/>
      <c r="T16" s="7"/>
      <c r="U16" s="2"/>
      <c r="V16" s="7"/>
      <c r="W16" s="2"/>
      <c r="X16" s="7"/>
      <c r="Y16" s="2"/>
      <c r="Z16" s="7"/>
      <c r="AA16" s="2"/>
      <c r="AB16" s="6" t="s">
        <v>284</v>
      </c>
    </row>
    <row r="17" spans="1:28" s="35" customFormat="1" ht="10.5" customHeight="1">
      <c r="A17" s="8" t="s">
        <v>285</v>
      </c>
      <c r="B17" s="2"/>
      <c r="C17" s="2"/>
      <c r="AA17" s="2"/>
      <c r="AB17" s="8" t="s">
        <v>286</v>
      </c>
    </row>
    <row r="18" spans="1:28" s="35" customFormat="1" ht="10.5" customHeight="1">
      <c r="A18" s="8" t="s">
        <v>287</v>
      </c>
      <c r="B18" s="2"/>
      <c r="C18" s="2"/>
      <c r="D18" s="7">
        <v>11</v>
      </c>
      <c r="E18" s="2"/>
      <c r="F18" s="7">
        <v>14</v>
      </c>
      <c r="G18" s="2"/>
      <c r="H18" s="7">
        <v>14</v>
      </c>
      <c r="I18" s="2"/>
      <c r="J18" s="7">
        <v>13</v>
      </c>
      <c r="K18" s="2"/>
      <c r="L18" s="7">
        <v>11</v>
      </c>
      <c r="M18" s="2"/>
      <c r="N18" s="7">
        <v>10</v>
      </c>
      <c r="O18" s="2"/>
      <c r="P18" s="7">
        <v>8</v>
      </c>
      <c r="Q18" s="2"/>
      <c r="R18" s="7">
        <v>6</v>
      </c>
      <c r="S18" s="2"/>
      <c r="T18" s="7">
        <v>6</v>
      </c>
      <c r="U18" s="2"/>
      <c r="V18" s="7">
        <v>13</v>
      </c>
      <c r="W18" s="2"/>
      <c r="X18" s="7">
        <v>11</v>
      </c>
      <c r="Y18" s="2"/>
      <c r="Z18" s="7">
        <v>3</v>
      </c>
      <c r="AA18" s="2"/>
      <c r="AB18" s="8" t="s">
        <v>288</v>
      </c>
    </row>
    <row r="19" spans="1:28" s="35" customFormat="1" ht="20.100000000000001" customHeight="1">
      <c r="A19" s="64" t="s">
        <v>60</v>
      </c>
      <c r="B19" s="2"/>
      <c r="C19" s="2"/>
      <c r="D19" s="7"/>
      <c r="E19" s="2"/>
      <c r="F19" s="7"/>
      <c r="G19" s="2"/>
      <c r="H19" s="7"/>
      <c r="I19" s="2"/>
      <c r="J19" s="7"/>
      <c r="K19" s="2"/>
      <c r="L19" s="7"/>
      <c r="M19" s="2"/>
      <c r="N19" s="7"/>
      <c r="O19" s="2"/>
      <c r="P19" s="7"/>
      <c r="Q19" s="2"/>
      <c r="R19" s="7"/>
      <c r="S19" s="2"/>
      <c r="T19" s="7"/>
      <c r="U19" s="2"/>
      <c r="V19" s="7"/>
      <c r="W19" s="2"/>
      <c r="X19" s="7"/>
      <c r="Y19" s="2"/>
      <c r="Z19" s="7"/>
      <c r="AA19" s="2"/>
      <c r="AB19" s="64" t="s">
        <v>289</v>
      </c>
    </row>
    <row r="20" spans="1:28" s="35" customFormat="1" ht="20.100000000000001" customHeight="1">
      <c r="A20" s="6" t="s">
        <v>279</v>
      </c>
      <c r="B20" s="2"/>
      <c r="C20" s="2"/>
      <c r="D20" s="7">
        <v>10041</v>
      </c>
      <c r="E20" s="2"/>
      <c r="F20" s="7">
        <v>8</v>
      </c>
      <c r="G20" s="2"/>
      <c r="H20" s="7">
        <v>15</v>
      </c>
      <c r="I20" s="2"/>
      <c r="J20" s="7">
        <v>20</v>
      </c>
      <c r="K20" s="2"/>
      <c r="L20" s="7">
        <v>28</v>
      </c>
      <c r="M20" s="2"/>
      <c r="N20" s="7">
        <v>15</v>
      </c>
      <c r="O20" s="2"/>
      <c r="P20" s="7">
        <v>7</v>
      </c>
      <c r="Q20" s="2"/>
      <c r="R20" s="7">
        <v>3</v>
      </c>
      <c r="S20" s="2"/>
      <c r="T20" s="7">
        <v>2</v>
      </c>
      <c r="U20" s="2"/>
      <c r="V20" s="7">
        <v>72</v>
      </c>
      <c r="W20" s="2"/>
      <c r="X20" s="7">
        <v>99</v>
      </c>
      <c r="Y20" s="2"/>
      <c r="Z20" s="7">
        <v>1</v>
      </c>
      <c r="AA20" s="2"/>
      <c r="AB20" s="6" t="s">
        <v>280</v>
      </c>
    </row>
    <row r="21" spans="1:28" s="35" customFormat="1" ht="10.5" customHeight="1">
      <c r="A21" s="6" t="s">
        <v>281</v>
      </c>
      <c r="B21" s="2"/>
      <c r="C21" s="2"/>
      <c r="D21" s="7">
        <v>84602</v>
      </c>
      <c r="E21" s="2"/>
      <c r="F21" s="7">
        <v>6</v>
      </c>
      <c r="G21" s="2"/>
      <c r="H21" s="7">
        <v>12</v>
      </c>
      <c r="I21" s="2"/>
      <c r="J21" s="7">
        <v>18</v>
      </c>
      <c r="K21" s="2"/>
      <c r="L21" s="7">
        <v>27</v>
      </c>
      <c r="M21" s="2"/>
      <c r="N21" s="7">
        <v>16</v>
      </c>
      <c r="O21" s="2"/>
      <c r="P21" s="7">
        <v>9</v>
      </c>
      <c r="Q21" s="2"/>
      <c r="R21" s="7">
        <v>6</v>
      </c>
      <c r="S21" s="2"/>
      <c r="T21" s="7">
        <v>3</v>
      </c>
      <c r="U21" s="2"/>
      <c r="V21" s="7">
        <v>64</v>
      </c>
      <c r="W21" s="2"/>
      <c r="X21" s="7">
        <v>98</v>
      </c>
      <c r="Y21" s="2"/>
      <c r="Z21" s="7">
        <v>2</v>
      </c>
      <c r="AA21" s="2"/>
      <c r="AB21" s="6" t="s">
        <v>282</v>
      </c>
    </row>
    <row r="22" spans="1:28" s="35" customFormat="1" ht="20.100000000000001" customHeight="1">
      <c r="A22" s="6" t="s">
        <v>283</v>
      </c>
      <c r="B22" s="2"/>
      <c r="C22" s="2"/>
      <c r="D22" s="7"/>
      <c r="E22" s="2"/>
      <c r="F22" s="7"/>
      <c r="G22" s="2"/>
      <c r="H22" s="7"/>
      <c r="I22" s="2"/>
      <c r="J22" s="7"/>
      <c r="K22" s="2"/>
      <c r="L22" s="7"/>
      <c r="M22" s="2"/>
      <c r="N22" s="7"/>
      <c r="O22" s="2"/>
      <c r="P22" s="7"/>
      <c r="Q22" s="2"/>
      <c r="R22" s="7"/>
      <c r="S22" s="2"/>
      <c r="T22" s="7"/>
      <c r="U22" s="2"/>
      <c r="V22" s="7"/>
      <c r="W22" s="2"/>
      <c r="X22" s="7"/>
      <c r="Y22" s="2"/>
      <c r="Z22" s="7"/>
      <c r="AA22" s="2"/>
      <c r="AB22" s="6" t="s">
        <v>284</v>
      </c>
    </row>
    <row r="23" spans="1:28" s="35" customFormat="1" ht="10.5" customHeight="1">
      <c r="A23" s="8" t="s">
        <v>285</v>
      </c>
      <c r="B23" s="2"/>
      <c r="C23" s="2"/>
      <c r="AA23" s="2"/>
      <c r="AB23" s="8" t="s">
        <v>286</v>
      </c>
    </row>
    <row r="24" spans="1:28" s="35" customFormat="1" ht="10.5" customHeight="1">
      <c r="A24" s="8" t="s">
        <v>287</v>
      </c>
      <c r="B24" s="2"/>
      <c r="C24" s="2"/>
      <c r="D24" s="7">
        <v>11</v>
      </c>
      <c r="E24" s="2"/>
      <c r="F24" s="7">
        <v>13</v>
      </c>
      <c r="G24" s="2"/>
      <c r="H24" s="7">
        <v>13</v>
      </c>
      <c r="I24" s="2"/>
      <c r="J24" s="7">
        <v>12</v>
      </c>
      <c r="K24" s="2"/>
      <c r="L24" s="7">
        <v>11</v>
      </c>
      <c r="M24" s="2"/>
      <c r="N24" s="7">
        <v>10</v>
      </c>
      <c r="O24" s="2"/>
      <c r="P24" s="7">
        <v>8</v>
      </c>
      <c r="Q24" s="2"/>
      <c r="R24" s="7">
        <v>7</v>
      </c>
      <c r="S24" s="2"/>
      <c r="T24" s="7">
        <v>5</v>
      </c>
      <c r="U24" s="2"/>
      <c r="V24" s="7">
        <v>12</v>
      </c>
      <c r="W24" s="2"/>
      <c r="X24" s="7">
        <v>11</v>
      </c>
      <c r="Y24" s="2"/>
      <c r="Z24" s="7">
        <v>3</v>
      </c>
      <c r="AA24" s="2"/>
      <c r="AB24" s="8" t="s">
        <v>288</v>
      </c>
    </row>
    <row r="25" spans="1:28" s="35" customFormat="1" ht="20.100000000000001" customHeight="1">
      <c r="A25" s="64" t="s">
        <v>290</v>
      </c>
      <c r="B25" s="2"/>
      <c r="C25" s="2"/>
      <c r="D25" s="7"/>
      <c r="E25" s="2"/>
      <c r="F25" s="7"/>
      <c r="G25" s="2"/>
      <c r="H25" s="7"/>
      <c r="I25" s="2"/>
      <c r="J25" s="7"/>
      <c r="K25" s="2"/>
      <c r="L25" s="7"/>
      <c r="M25" s="2"/>
      <c r="N25" s="7"/>
      <c r="O25" s="2"/>
      <c r="P25" s="7"/>
      <c r="Q25" s="2"/>
      <c r="R25" s="7"/>
      <c r="S25" s="2"/>
      <c r="T25" s="7"/>
      <c r="U25" s="2"/>
      <c r="V25" s="7"/>
      <c r="W25" s="2"/>
      <c r="X25" s="7"/>
      <c r="Y25" s="2"/>
      <c r="Z25" s="7"/>
      <c r="AA25" s="2"/>
      <c r="AB25" s="64" t="s">
        <v>291</v>
      </c>
    </row>
    <row r="26" spans="1:28" s="35" customFormat="1" ht="20.100000000000001" customHeight="1">
      <c r="A26" s="6" t="s">
        <v>279</v>
      </c>
      <c r="B26" s="2"/>
      <c r="C26" s="2"/>
      <c r="D26" s="7">
        <v>11464</v>
      </c>
      <c r="E26" s="2"/>
      <c r="F26" s="7">
        <v>11</v>
      </c>
      <c r="G26" s="2"/>
      <c r="H26" s="7">
        <v>18</v>
      </c>
      <c r="I26" s="2"/>
      <c r="J26" s="7">
        <v>24</v>
      </c>
      <c r="K26" s="2"/>
      <c r="L26" s="7">
        <v>26</v>
      </c>
      <c r="M26" s="2"/>
      <c r="N26" s="7">
        <v>11</v>
      </c>
      <c r="O26" s="2"/>
      <c r="P26" s="7">
        <v>5</v>
      </c>
      <c r="Q26" s="2"/>
      <c r="R26" s="7">
        <v>2</v>
      </c>
      <c r="S26" s="2"/>
      <c r="T26" s="7">
        <v>1</v>
      </c>
      <c r="U26" s="2"/>
      <c r="V26" s="7">
        <v>79</v>
      </c>
      <c r="W26" s="2"/>
      <c r="X26" s="7">
        <v>100</v>
      </c>
      <c r="Y26" s="2"/>
      <c r="Z26" s="9" t="s">
        <v>499</v>
      </c>
      <c r="AA26" s="2"/>
      <c r="AB26" s="17" t="s">
        <v>280</v>
      </c>
    </row>
    <row r="27" spans="1:28" s="35" customFormat="1" ht="10.5" customHeight="1">
      <c r="A27" s="6" t="s">
        <v>281</v>
      </c>
      <c r="B27" s="2"/>
      <c r="C27" s="2"/>
      <c r="D27" s="7">
        <v>86021</v>
      </c>
      <c r="E27" s="2"/>
      <c r="F27" s="7">
        <v>9</v>
      </c>
      <c r="G27" s="2"/>
      <c r="H27" s="7">
        <v>14</v>
      </c>
      <c r="I27" s="2"/>
      <c r="J27" s="7">
        <v>20</v>
      </c>
      <c r="K27" s="2"/>
      <c r="L27" s="7">
        <v>26</v>
      </c>
      <c r="M27" s="2"/>
      <c r="N27" s="7">
        <v>14</v>
      </c>
      <c r="O27" s="2"/>
      <c r="P27" s="7">
        <v>8</v>
      </c>
      <c r="Q27" s="2"/>
      <c r="R27" s="7">
        <v>5</v>
      </c>
      <c r="S27" s="2"/>
      <c r="T27" s="7">
        <v>3</v>
      </c>
      <c r="U27" s="2"/>
      <c r="V27" s="7">
        <v>69</v>
      </c>
      <c r="W27" s="2"/>
      <c r="X27" s="7">
        <v>98</v>
      </c>
      <c r="Y27" s="2"/>
      <c r="Z27" s="7">
        <v>2</v>
      </c>
      <c r="AA27" s="2"/>
      <c r="AB27" s="17" t="s">
        <v>282</v>
      </c>
    </row>
    <row r="28" spans="1:28" s="39" customFormat="1" ht="20.100000000000001" customHeight="1">
      <c r="A28" s="17" t="s">
        <v>283</v>
      </c>
      <c r="B28" s="5"/>
      <c r="C28" s="5"/>
      <c r="D28" s="7"/>
      <c r="E28" s="5"/>
      <c r="F28" s="7"/>
      <c r="G28" s="5"/>
      <c r="H28" s="7"/>
      <c r="I28" s="5"/>
      <c r="J28" s="7"/>
      <c r="K28" s="5"/>
      <c r="L28" s="7"/>
      <c r="M28" s="5"/>
      <c r="N28" s="7"/>
      <c r="O28" s="5"/>
      <c r="P28" s="7"/>
      <c r="Q28" s="5"/>
      <c r="R28" s="7"/>
      <c r="S28" s="5"/>
      <c r="T28" s="7"/>
      <c r="U28" s="5"/>
      <c r="V28" s="7"/>
      <c r="W28" s="5"/>
      <c r="X28" s="7"/>
      <c r="Y28" s="5"/>
      <c r="Z28" s="7"/>
      <c r="AA28" s="5"/>
      <c r="AB28" s="6" t="s">
        <v>284</v>
      </c>
    </row>
    <row r="29" spans="1:28" s="39" customFormat="1" ht="10.5" customHeight="1">
      <c r="A29" s="20" t="s">
        <v>285</v>
      </c>
      <c r="B29" s="5"/>
      <c r="C29" s="5"/>
      <c r="AA29" s="5"/>
      <c r="AB29" s="8" t="s">
        <v>286</v>
      </c>
    </row>
    <row r="30" spans="1:28" s="39" customFormat="1" ht="10.5" customHeight="1">
      <c r="A30" s="20" t="s">
        <v>287</v>
      </c>
      <c r="B30" s="5"/>
      <c r="C30" s="5"/>
      <c r="D30" s="7">
        <v>12</v>
      </c>
      <c r="E30" s="5"/>
      <c r="F30" s="7">
        <v>14</v>
      </c>
      <c r="G30" s="5"/>
      <c r="H30" s="7">
        <v>15</v>
      </c>
      <c r="I30" s="5"/>
      <c r="J30" s="7">
        <v>14</v>
      </c>
      <c r="K30" s="5"/>
      <c r="L30" s="7">
        <v>12</v>
      </c>
      <c r="M30" s="5"/>
      <c r="N30" s="7">
        <v>10</v>
      </c>
      <c r="O30" s="5"/>
      <c r="P30" s="7">
        <v>8</v>
      </c>
      <c r="Q30" s="5"/>
      <c r="R30" s="7">
        <v>6</v>
      </c>
      <c r="S30" s="5"/>
      <c r="T30" s="7">
        <v>7</v>
      </c>
      <c r="U30" s="5"/>
      <c r="V30" s="7">
        <v>13</v>
      </c>
      <c r="W30" s="5"/>
      <c r="X30" s="7">
        <v>12</v>
      </c>
      <c r="Y30" s="5"/>
      <c r="Z30" s="7">
        <v>3</v>
      </c>
      <c r="AA30" s="5"/>
      <c r="AB30" s="20" t="s">
        <v>288</v>
      </c>
    </row>
    <row r="31" spans="1:28" s="5" customFormat="1" ht="3" customHeight="1">
      <c r="A31" s="11"/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5"/>
    </row>
    <row r="32" spans="1:28" s="5" customFormat="1" ht="6" customHeight="1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AB32" s="17"/>
    </row>
    <row r="33" spans="1:28" s="73" customFormat="1" ht="11.25" customHeight="1">
      <c r="A33" s="71" t="s">
        <v>64</v>
      </c>
      <c r="B33" s="84" t="s">
        <v>292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  <c r="R33" s="71" t="s">
        <v>64</v>
      </c>
      <c r="S33" s="84" t="s">
        <v>339</v>
      </c>
      <c r="T33" s="86"/>
      <c r="U33" s="86"/>
      <c r="V33" s="86"/>
      <c r="W33" s="86"/>
      <c r="X33" s="86"/>
      <c r="Y33" s="86"/>
      <c r="Z33" s="86"/>
      <c r="AA33" s="86"/>
      <c r="AB33" s="87"/>
    </row>
    <row r="34" spans="1:28" s="73" customFormat="1" ht="11.25" customHeight="1">
      <c r="A34" s="71"/>
      <c r="B34" s="84" t="s">
        <v>293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  <c r="R34" s="71"/>
      <c r="S34" s="84" t="s">
        <v>340</v>
      </c>
      <c r="T34" s="86"/>
      <c r="U34" s="86"/>
      <c r="V34" s="86"/>
      <c r="W34" s="86"/>
      <c r="X34" s="86"/>
      <c r="Y34" s="86"/>
      <c r="Z34" s="86"/>
      <c r="AA34" s="86"/>
      <c r="AB34" s="87"/>
    </row>
    <row r="35" spans="1:28" s="73" customFormat="1" ht="11.25" customHeight="1">
      <c r="A35" s="71" t="s">
        <v>173</v>
      </c>
      <c r="B35" s="84" t="s">
        <v>294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R35" s="71" t="s">
        <v>173</v>
      </c>
      <c r="S35" s="84" t="s">
        <v>341</v>
      </c>
      <c r="T35" s="86"/>
      <c r="U35" s="86"/>
      <c r="V35" s="86"/>
      <c r="W35" s="86"/>
      <c r="X35" s="86"/>
      <c r="Y35" s="86"/>
      <c r="Z35" s="86"/>
      <c r="AA35" s="86"/>
      <c r="AB35" s="87"/>
    </row>
    <row r="36" spans="1:28" s="73" customFormat="1" ht="11.25" customHeight="1">
      <c r="B36" s="88" t="s">
        <v>342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S36" s="88" t="s">
        <v>343</v>
      </c>
      <c r="T36" s="89"/>
      <c r="U36" s="89"/>
      <c r="V36" s="89"/>
      <c r="W36" s="89"/>
      <c r="X36" s="89"/>
      <c r="Y36" s="89"/>
      <c r="Z36" s="89"/>
      <c r="AA36" s="89"/>
      <c r="AB36" s="90"/>
    </row>
    <row r="37" spans="1:28" s="73" customFormat="1" ht="11.25" customHeight="1">
      <c r="B37" s="88" t="s">
        <v>295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S37" s="88" t="s">
        <v>344</v>
      </c>
      <c r="T37" s="89"/>
      <c r="U37" s="89"/>
      <c r="V37" s="89"/>
      <c r="W37" s="89"/>
      <c r="X37" s="89"/>
      <c r="Y37" s="89"/>
      <c r="Z37" s="89"/>
      <c r="AA37" s="89"/>
      <c r="AB37" s="90"/>
    </row>
    <row r="38" spans="1:28" s="73" customFormat="1" ht="11.25" customHeight="1">
      <c r="B38" s="88" t="s">
        <v>296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S38" s="88" t="s">
        <v>345</v>
      </c>
      <c r="T38" s="89"/>
      <c r="U38" s="89"/>
      <c r="V38" s="89"/>
      <c r="W38" s="89"/>
      <c r="X38" s="89"/>
      <c r="Y38" s="89"/>
      <c r="Z38" s="89"/>
      <c r="AA38" s="89"/>
      <c r="AB38" s="90"/>
    </row>
    <row r="39" spans="1:28" s="73" customFormat="1" ht="11.25" customHeight="1">
      <c r="B39" s="88" t="s">
        <v>297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S39" s="88" t="s">
        <v>346</v>
      </c>
      <c r="T39" s="89"/>
      <c r="U39" s="89"/>
      <c r="V39" s="89"/>
      <c r="W39" s="89"/>
      <c r="X39" s="89"/>
      <c r="Y39" s="89"/>
      <c r="Z39" s="89"/>
      <c r="AA39" s="89"/>
      <c r="AB39" s="90"/>
    </row>
    <row r="40" spans="1:28" s="73" customFormat="1" ht="11.25" customHeight="1">
      <c r="B40" s="88" t="s">
        <v>298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Q40" s="88"/>
      <c r="R40" s="89"/>
      <c r="S40" s="89" t="s">
        <v>347</v>
      </c>
      <c r="T40" s="89"/>
      <c r="U40" s="89"/>
      <c r="V40" s="89"/>
      <c r="W40" s="89"/>
      <c r="X40" s="89"/>
      <c r="Y40" s="89"/>
      <c r="Z40" s="89"/>
      <c r="AA40" s="89"/>
      <c r="AB40" s="90"/>
    </row>
    <row r="41" spans="1:28" s="73" customFormat="1" ht="11.25" customHeight="1"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Q41" s="88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</row>
    <row r="42" spans="1:28" s="73" customFormat="1" ht="11.25" customHeight="1"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20"/>
      <c r="Q42" s="218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20"/>
    </row>
    <row r="43" spans="1:28" s="73" customFormat="1" ht="11.25" customHeight="1">
      <c r="Q43" s="218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20"/>
    </row>
    <row r="44" spans="1:28" s="73" customFormat="1" ht="11.25" customHeight="1"/>
    <row r="45" spans="1:28" s="73" customFormat="1" ht="11.25" customHeight="1"/>
    <row r="47" spans="1:28" ht="9.9499999999999993" customHeight="1">
      <c r="D47" s="7"/>
    </row>
    <row r="48" spans="1:28" ht="9.9499999999999993" customHeight="1">
      <c r="D48" s="7"/>
    </row>
    <row r="54" spans="4:4" ht="9.9499999999999993" customHeight="1">
      <c r="D54" s="7"/>
    </row>
    <row r="55" spans="4:4" ht="9.9499999999999993" customHeight="1">
      <c r="D55" s="7"/>
    </row>
  </sheetData>
  <mergeCells count="5">
    <mergeCell ref="Q43:AB43"/>
    <mergeCell ref="F5:Z5"/>
    <mergeCell ref="F6:Z6"/>
    <mergeCell ref="B42:O42"/>
    <mergeCell ref="Q42:AB42"/>
  </mergeCells>
  <phoneticPr fontId="5" type="noConversion"/>
  <pageMargins left="0.75" right="0.75" top="1" bottom="1" header="0.5" footer="0.5"/>
  <pageSetup paperSize="9" scale="93" orientation="portrait" horizontalDpi="3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Normal="100" workbookViewId="0">
      <selection sqref="A1:H52"/>
    </sheetView>
  </sheetViews>
  <sheetFormatPr defaultRowHeight="9.9499999999999993" customHeight="1"/>
  <cols>
    <col min="1" max="1" width="2.109375" style="2" customWidth="1"/>
    <col min="2" max="2" width="19.21875" style="2" customWidth="1"/>
    <col min="3" max="3" width="4.77734375" style="2" customWidth="1"/>
    <col min="4" max="4" width="8.77734375" style="2" customWidth="1"/>
    <col min="5" max="5" width="4.77734375" style="2" customWidth="1"/>
    <col min="6" max="6" width="8.77734375" style="2" customWidth="1"/>
    <col min="7" max="7" width="4.77734375" style="2" customWidth="1"/>
    <col min="8" max="8" width="22.5546875" style="2" customWidth="1"/>
    <col min="9" max="16384" width="8.88671875" style="2"/>
  </cols>
  <sheetData>
    <row r="1" spans="1:8" ht="15.75">
      <c r="A1" s="1" t="s">
        <v>525</v>
      </c>
      <c r="C1" s="1"/>
      <c r="D1" s="1"/>
      <c r="E1" s="1"/>
      <c r="F1" s="120" t="s">
        <v>371</v>
      </c>
      <c r="G1" s="1"/>
    </row>
    <row r="2" spans="1:8" ht="15.75">
      <c r="A2" s="1" t="s">
        <v>370</v>
      </c>
      <c r="C2" s="1"/>
      <c r="D2" s="1"/>
      <c r="F2" s="120" t="s">
        <v>372</v>
      </c>
    </row>
    <row r="3" spans="1:8" ht="15.75">
      <c r="A3" s="1" t="s">
        <v>526</v>
      </c>
      <c r="C3" s="1"/>
      <c r="D3" s="1"/>
      <c r="F3" s="120" t="s">
        <v>527</v>
      </c>
    </row>
    <row r="4" spans="1:8" ht="12.75" customHeight="1">
      <c r="B4" s="1"/>
      <c r="C4" s="1"/>
      <c r="D4" s="1"/>
      <c r="H4" s="3"/>
    </row>
    <row r="5" spans="1:8" s="35" customFormat="1" ht="11.25" customHeight="1">
      <c r="A5" s="4"/>
      <c r="B5" s="4"/>
      <c r="C5" s="4"/>
      <c r="D5" s="215" t="s">
        <v>357</v>
      </c>
      <c r="E5" s="215"/>
      <c r="F5" s="215"/>
      <c r="G5" s="122"/>
      <c r="H5" s="98"/>
    </row>
    <row r="6" spans="1:8" s="35" customFormat="1" ht="11.25" customHeight="1">
      <c r="A6" s="5"/>
      <c r="B6" s="2"/>
      <c r="C6" s="2"/>
      <c r="D6" s="216" t="s">
        <v>358</v>
      </c>
      <c r="E6" s="216"/>
      <c r="F6" s="216"/>
      <c r="G6" s="108"/>
      <c r="H6" s="10"/>
    </row>
    <row r="7" spans="1:8" s="35" customFormat="1" ht="11.25" customHeight="1">
      <c r="A7" s="5"/>
      <c r="B7" s="2"/>
      <c r="C7" s="2"/>
      <c r="D7" s="123" t="s">
        <v>37</v>
      </c>
      <c r="E7" s="124"/>
      <c r="F7" s="123" t="s">
        <v>311</v>
      </c>
      <c r="G7" s="2"/>
      <c r="H7" s="10"/>
    </row>
    <row r="8" spans="1:8" s="35" customFormat="1" ht="11.25" customHeight="1">
      <c r="A8" s="11" t="s">
        <v>169</v>
      </c>
      <c r="B8" s="11"/>
      <c r="C8" s="5"/>
      <c r="D8" s="61" t="s">
        <v>41</v>
      </c>
      <c r="E8" s="2"/>
      <c r="F8" s="61" t="s">
        <v>209</v>
      </c>
      <c r="G8" s="5"/>
      <c r="H8" s="11" t="s">
        <v>170</v>
      </c>
    </row>
    <row r="9" spans="1:8" s="35" customFormat="1" ht="3" customHeight="1">
      <c r="A9" s="2"/>
      <c r="B9" s="2"/>
      <c r="C9" s="2"/>
      <c r="D9" s="2"/>
      <c r="E9" s="2"/>
      <c r="F9" s="2"/>
      <c r="G9" s="2"/>
      <c r="H9" s="2"/>
    </row>
    <row r="10" spans="1:8" s="35" customFormat="1" ht="12.95" customHeight="1">
      <c r="A10" s="6" t="s">
        <v>75</v>
      </c>
      <c r="B10" s="2"/>
      <c r="C10" s="2"/>
      <c r="D10" s="2"/>
      <c r="E10" s="2"/>
      <c r="F10" s="2"/>
      <c r="G10" s="2"/>
      <c r="H10" s="6" t="s">
        <v>134</v>
      </c>
    </row>
    <row r="11" spans="1:8" s="35" customFormat="1" ht="10.5" customHeight="1">
      <c r="A11" s="8" t="s">
        <v>140</v>
      </c>
      <c r="B11" s="2"/>
      <c r="C11" s="2"/>
      <c r="D11" s="7">
        <v>655</v>
      </c>
      <c r="F11" s="9">
        <v>12</v>
      </c>
      <c r="G11" s="2"/>
      <c r="H11" s="8" t="s">
        <v>198</v>
      </c>
    </row>
    <row r="12" spans="1:8" s="35" customFormat="1" ht="10.5" customHeight="1">
      <c r="A12" s="8" t="s">
        <v>141</v>
      </c>
      <c r="B12" s="2"/>
      <c r="C12" s="2"/>
      <c r="D12" s="7">
        <v>673</v>
      </c>
      <c r="E12" s="7"/>
      <c r="F12" s="9">
        <v>13</v>
      </c>
      <c r="G12" s="2"/>
      <c r="H12" s="8" t="s">
        <v>142</v>
      </c>
    </row>
    <row r="13" spans="1:8" s="35" customFormat="1" ht="10.5" customHeight="1">
      <c r="A13" s="8" t="s">
        <v>143</v>
      </c>
      <c r="B13" s="2"/>
      <c r="C13" s="2"/>
      <c r="D13" s="7">
        <v>650</v>
      </c>
      <c r="E13" s="7"/>
      <c r="F13" s="9">
        <v>12</v>
      </c>
      <c r="G13" s="2"/>
      <c r="H13" s="8" t="s">
        <v>144</v>
      </c>
    </row>
    <row r="14" spans="1:8" s="35" customFormat="1" ht="10.5" customHeight="1">
      <c r="A14" s="8" t="s">
        <v>135</v>
      </c>
      <c r="B14" s="2"/>
      <c r="C14" s="2"/>
      <c r="D14" s="7">
        <v>3870</v>
      </c>
      <c r="E14" s="7"/>
      <c r="F14" s="9">
        <v>10</v>
      </c>
      <c r="G14" s="2"/>
      <c r="H14" s="8" t="s">
        <v>145</v>
      </c>
    </row>
    <row r="15" spans="1:8" s="35" customFormat="1" ht="10.5" customHeight="1">
      <c r="A15" s="8" t="s">
        <v>77</v>
      </c>
      <c r="C15" s="2"/>
      <c r="D15" s="7">
        <v>1133</v>
      </c>
      <c r="E15" s="7"/>
      <c r="F15" s="9">
        <v>13</v>
      </c>
      <c r="G15" s="2"/>
      <c r="H15" s="8" t="s">
        <v>299</v>
      </c>
    </row>
    <row r="16" spans="1:8" s="35" customFormat="1" ht="10.5" customHeight="1">
      <c r="A16" s="8" t="s">
        <v>79</v>
      </c>
      <c r="B16" s="2"/>
      <c r="C16" s="2"/>
      <c r="D16" s="7">
        <v>394</v>
      </c>
      <c r="E16" s="7"/>
      <c r="F16" s="9">
        <v>8</v>
      </c>
      <c r="G16" s="2"/>
      <c r="H16" s="8" t="s">
        <v>475</v>
      </c>
    </row>
    <row r="17" spans="1:8" s="35" customFormat="1" ht="10.5" customHeight="1">
      <c r="A17" s="8" t="s">
        <v>80</v>
      </c>
      <c r="B17" s="2"/>
      <c r="C17" s="2"/>
      <c r="D17" s="7">
        <v>297</v>
      </c>
      <c r="E17" s="7"/>
      <c r="F17" s="9">
        <v>8</v>
      </c>
      <c r="G17" s="2"/>
      <c r="H17" s="8" t="s">
        <v>81</v>
      </c>
    </row>
    <row r="18" spans="1:8" s="35" customFormat="1" ht="10.5" customHeight="1">
      <c r="A18" s="8" t="s">
        <v>82</v>
      </c>
      <c r="B18" s="2"/>
      <c r="C18" s="2"/>
      <c r="D18" s="7">
        <v>4160</v>
      </c>
      <c r="E18" s="7"/>
      <c r="F18" s="9">
        <v>11</v>
      </c>
      <c r="G18" s="2"/>
      <c r="H18" s="8" t="s">
        <v>83</v>
      </c>
    </row>
    <row r="19" spans="1:8" s="35" customFormat="1" ht="20.100000000000001" customHeight="1">
      <c r="A19" s="6" t="s">
        <v>84</v>
      </c>
      <c r="B19" s="2"/>
      <c r="C19" s="2"/>
      <c r="D19" s="7"/>
      <c r="E19" s="7"/>
      <c r="F19" s="9"/>
      <c r="G19" s="2"/>
      <c r="H19" s="6" t="s">
        <v>85</v>
      </c>
    </row>
    <row r="20" spans="1:8" s="35" customFormat="1" ht="10.5" customHeight="1">
      <c r="A20" s="8" t="s">
        <v>86</v>
      </c>
      <c r="B20" s="2"/>
      <c r="C20" s="2"/>
      <c r="D20" s="7">
        <v>272</v>
      </c>
      <c r="E20" s="7"/>
      <c r="F20" s="9">
        <v>11</v>
      </c>
      <c r="G20" s="2"/>
      <c r="H20" s="8" t="s">
        <v>87</v>
      </c>
    </row>
    <row r="21" spans="1:8" s="35" customFormat="1" ht="10.5" customHeight="1">
      <c r="A21" s="8" t="s">
        <v>146</v>
      </c>
      <c r="B21" s="2"/>
      <c r="C21" s="2"/>
      <c r="D21" s="7">
        <v>22</v>
      </c>
      <c r="E21" s="7"/>
      <c r="F21" s="9">
        <v>21</v>
      </c>
      <c r="G21" s="2"/>
      <c r="H21" s="8" t="s">
        <v>147</v>
      </c>
    </row>
    <row r="22" spans="1:8" s="35" customFormat="1" ht="10.5" customHeight="1">
      <c r="A22" s="8" t="s">
        <v>88</v>
      </c>
      <c r="B22" s="2"/>
      <c r="C22" s="2"/>
      <c r="D22" s="7">
        <v>1273</v>
      </c>
      <c r="E22" s="7"/>
      <c r="F22" s="9">
        <v>13</v>
      </c>
      <c r="G22" s="2"/>
      <c r="H22" s="8" t="s">
        <v>89</v>
      </c>
    </row>
    <row r="23" spans="1:8" s="35" customFormat="1" ht="10.5" customHeight="1">
      <c r="A23" s="8" t="s">
        <v>90</v>
      </c>
      <c r="B23" s="2"/>
      <c r="C23" s="2"/>
      <c r="D23" s="7">
        <v>1586</v>
      </c>
      <c r="E23" s="7"/>
      <c r="F23" s="9">
        <v>13</v>
      </c>
      <c r="G23" s="2"/>
      <c r="H23" s="8" t="s">
        <v>91</v>
      </c>
    </row>
    <row r="24" spans="1:8" s="35" customFormat="1" ht="10.5" customHeight="1">
      <c r="A24" s="8" t="s">
        <v>92</v>
      </c>
      <c r="B24" s="2"/>
      <c r="C24" s="2"/>
      <c r="D24" s="7">
        <v>0</v>
      </c>
      <c r="E24" s="7"/>
      <c r="F24" s="9" t="s">
        <v>482</v>
      </c>
      <c r="G24" s="2"/>
      <c r="H24" s="8" t="s">
        <v>148</v>
      </c>
    </row>
    <row r="25" spans="1:8" s="35" customFormat="1" ht="10.5" customHeight="1">
      <c r="A25" s="8" t="s">
        <v>93</v>
      </c>
      <c r="B25" s="2"/>
      <c r="C25" s="2"/>
      <c r="D25" s="7">
        <v>116</v>
      </c>
      <c r="E25" s="7"/>
      <c r="F25" s="9">
        <v>8</v>
      </c>
      <c r="G25" s="2"/>
      <c r="H25" s="8" t="s">
        <v>94</v>
      </c>
    </row>
    <row r="26" spans="1:8" s="35" customFormat="1" ht="10.5" customHeight="1">
      <c r="A26" s="8" t="s">
        <v>95</v>
      </c>
      <c r="B26" s="2"/>
      <c r="C26" s="2"/>
      <c r="D26" s="7">
        <v>254</v>
      </c>
      <c r="E26" s="7"/>
      <c r="F26" s="9">
        <v>10</v>
      </c>
      <c r="G26" s="2"/>
      <c r="H26" s="8" t="s">
        <v>359</v>
      </c>
    </row>
    <row r="27" spans="1:8" s="35" customFormat="1" ht="19.5" customHeight="1">
      <c r="A27" s="6" t="s">
        <v>96</v>
      </c>
      <c r="B27" s="2"/>
      <c r="C27" s="2"/>
      <c r="E27" s="7"/>
      <c r="F27" s="37"/>
      <c r="G27" s="2"/>
      <c r="H27" s="6" t="s">
        <v>97</v>
      </c>
    </row>
    <row r="28" spans="1:8" s="35" customFormat="1" ht="10.5" customHeight="1">
      <c r="A28" s="8" t="s">
        <v>98</v>
      </c>
      <c r="B28" s="2"/>
      <c r="C28" s="2"/>
      <c r="D28" s="7">
        <v>1135</v>
      </c>
      <c r="F28" s="9">
        <v>12</v>
      </c>
      <c r="G28" s="2"/>
      <c r="H28" s="8" t="s">
        <v>99</v>
      </c>
    </row>
    <row r="29" spans="1:8" s="35" customFormat="1" ht="10.5" customHeight="1">
      <c r="A29" s="8" t="s">
        <v>149</v>
      </c>
      <c r="B29" s="2"/>
      <c r="C29" s="2"/>
      <c r="D29" s="7">
        <v>0</v>
      </c>
      <c r="E29" s="7"/>
      <c r="F29" s="9" t="s">
        <v>482</v>
      </c>
      <c r="G29" s="2"/>
      <c r="H29" s="8" t="s">
        <v>150</v>
      </c>
    </row>
    <row r="30" spans="1:8" s="35" customFormat="1" ht="10.5" customHeight="1">
      <c r="A30" s="8" t="s">
        <v>100</v>
      </c>
      <c r="B30" s="2"/>
      <c r="C30" s="2"/>
      <c r="D30" s="7">
        <v>219</v>
      </c>
      <c r="E30" s="7"/>
      <c r="F30" s="9">
        <v>8</v>
      </c>
      <c r="G30" s="2"/>
      <c r="H30" s="8" t="s">
        <v>101</v>
      </c>
    </row>
    <row r="31" spans="1:8" s="35" customFormat="1" ht="10.5" customHeight="1">
      <c r="A31" s="8" t="s">
        <v>102</v>
      </c>
      <c r="B31" s="2"/>
      <c r="C31" s="2"/>
      <c r="D31" s="7">
        <v>520</v>
      </c>
      <c r="E31" s="7"/>
      <c r="F31" s="9">
        <v>15</v>
      </c>
      <c r="G31" s="2"/>
      <c r="H31" s="8" t="s">
        <v>102</v>
      </c>
    </row>
    <row r="32" spans="1:8" s="35" customFormat="1" ht="10.5" customHeight="1">
      <c r="A32" s="8" t="s">
        <v>105</v>
      </c>
      <c r="B32" s="2"/>
      <c r="C32" s="2"/>
      <c r="D32" s="7">
        <v>649</v>
      </c>
      <c r="E32" s="7"/>
      <c r="F32" s="9">
        <v>11</v>
      </c>
      <c r="G32" s="2"/>
      <c r="H32" s="8" t="s">
        <v>106</v>
      </c>
    </row>
    <row r="33" spans="1:16" s="35" customFormat="1" ht="10.5" customHeight="1">
      <c r="A33" s="8" t="s">
        <v>107</v>
      </c>
      <c r="B33" s="2"/>
      <c r="C33" s="2"/>
      <c r="D33" s="7">
        <v>156</v>
      </c>
      <c r="E33" s="7"/>
      <c r="F33" s="9">
        <v>12</v>
      </c>
      <c r="G33" s="2"/>
      <c r="H33" s="8" t="s">
        <v>108</v>
      </c>
    </row>
    <row r="34" spans="1:16" s="35" customFormat="1" ht="10.5" customHeight="1">
      <c r="A34" s="8" t="s">
        <v>109</v>
      </c>
      <c r="B34" s="2"/>
      <c r="C34" s="2"/>
      <c r="D34" s="7">
        <v>197</v>
      </c>
      <c r="E34" s="7"/>
      <c r="F34" s="9">
        <v>14</v>
      </c>
      <c r="G34" s="2"/>
      <c r="H34" s="8" t="s">
        <v>110</v>
      </c>
    </row>
    <row r="35" spans="1:16" s="35" customFormat="1" ht="10.5" customHeight="1">
      <c r="A35" s="8" t="s">
        <v>360</v>
      </c>
      <c r="B35" s="2"/>
      <c r="C35" s="2"/>
      <c r="D35" s="7">
        <v>0</v>
      </c>
      <c r="E35" s="7"/>
      <c r="F35" s="9" t="s">
        <v>482</v>
      </c>
      <c r="G35" s="2"/>
      <c r="H35" s="8" t="s">
        <v>361</v>
      </c>
    </row>
    <row r="36" spans="1:16" s="35" customFormat="1" ht="10.5" customHeight="1">
      <c r="A36" s="8" t="s">
        <v>111</v>
      </c>
      <c r="B36" s="2"/>
      <c r="C36" s="2"/>
      <c r="D36" s="7">
        <v>473</v>
      </c>
      <c r="E36" s="7"/>
      <c r="F36" s="9">
        <v>16</v>
      </c>
      <c r="G36" s="2"/>
      <c r="H36" s="8" t="s">
        <v>112</v>
      </c>
    </row>
    <row r="37" spans="1:16" s="35" customFormat="1" ht="10.5" customHeight="1">
      <c r="A37" s="8" t="s">
        <v>113</v>
      </c>
      <c r="B37" s="2"/>
      <c r="C37" s="2"/>
      <c r="D37" s="7">
        <v>871</v>
      </c>
      <c r="E37" s="7"/>
      <c r="F37" s="9">
        <v>13</v>
      </c>
      <c r="G37" s="2"/>
      <c r="H37" s="8" t="s">
        <v>114</v>
      </c>
    </row>
    <row r="38" spans="1:16" s="35" customFormat="1" ht="10.5" customHeight="1">
      <c r="A38" s="8" t="s">
        <v>115</v>
      </c>
      <c r="B38" s="2"/>
      <c r="C38" s="2"/>
      <c r="D38" s="7">
        <v>847</v>
      </c>
      <c r="E38" s="7"/>
      <c r="F38" s="9">
        <v>8</v>
      </c>
      <c r="G38" s="2"/>
      <c r="H38" s="8" t="s">
        <v>116</v>
      </c>
    </row>
    <row r="39" spans="1:16" s="35" customFormat="1" ht="25.5" customHeight="1">
      <c r="A39" s="17" t="s">
        <v>368</v>
      </c>
      <c r="B39" s="2"/>
      <c r="C39" s="5"/>
      <c r="D39" s="7">
        <v>1083</v>
      </c>
      <c r="E39" s="7"/>
      <c r="F39" s="9">
        <v>13</v>
      </c>
      <c r="G39" s="2"/>
      <c r="H39" s="17" t="s">
        <v>369</v>
      </c>
    </row>
    <row r="40" spans="1:16" s="35" customFormat="1" ht="26.25" customHeight="1">
      <c r="A40" s="17" t="s">
        <v>161</v>
      </c>
      <c r="B40" s="2"/>
      <c r="C40" s="5"/>
      <c r="D40" s="7">
        <v>21505</v>
      </c>
      <c r="E40" s="7"/>
      <c r="F40" s="9">
        <v>11</v>
      </c>
      <c r="G40" s="2"/>
      <c r="H40" s="17" t="s">
        <v>264</v>
      </c>
    </row>
    <row r="41" spans="1:16" ht="3" customHeight="1">
      <c r="A41" s="11"/>
      <c r="B41" s="15"/>
      <c r="C41" s="11"/>
      <c r="D41" s="83"/>
      <c r="E41" s="11"/>
      <c r="F41" s="11"/>
      <c r="G41" s="11"/>
      <c r="H41" s="15"/>
    </row>
    <row r="42" spans="1:16" ht="6" customHeight="1">
      <c r="B42" s="5"/>
      <c r="C42" s="99"/>
      <c r="D42" s="5"/>
      <c r="E42" s="5"/>
      <c r="F42" s="5"/>
    </row>
    <row r="43" spans="1:16" s="73" customFormat="1" ht="11.25" customHeight="1">
      <c r="A43" s="71" t="s">
        <v>64</v>
      </c>
      <c r="B43" s="84" t="s">
        <v>292</v>
      </c>
      <c r="C43" s="86"/>
      <c r="D43" s="86"/>
      <c r="E43" s="71" t="s">
        <v>64</v>
      </c>
      <c r="F43" s="84" t="s">
        <v>339</v>
      </c>
      <c r="L43" s="86"/>
      <c r="M43" s="86"/>
      <c r="N43" s="86"/>
      <c r="O43" s="86"/>
      <c r="P43" s="87"/>
    </row>
    <row r="44" spans="1:16" s="73" customFormat="1" ht="11.25" customHeight="1">
      <c r="A44" s="71"/>
      <c r="B44" s="84" t="s">
        <v>293</v>
      </c>
      <c r="C44" s="86"/>
      <c r="D44" s="86"/>
      <c r="E44" s="71"/>
      <c r="F44" s="84" t="s">
        <v>340</v>
      </c>
      <c r="L44" s="86"/>
      <c r="M44" s="86"/>
      <c r="N44" s="86"/>
      <c r="O44" s="86"/>
      <c r="P44" s="87"/>
    </row>
    <row r="45" spans="1:16" s="73" customFormat="1" ht="11.25" customHeight="1">
      <c r="A45" s="71" t="s">
        <v>173</v>
      </c>
      <c r="B45" s="84" t="s">
        <v>375</v>
      </c>
      <c r="C45" s="86"/>
      <c r="D45" s="86"/>
      <c r="E45" s="71" t="s">
        <v>173</v>
      </c>
      <c r="F45" s="84" t="s">
        <v>362</v>
      </c>
      <c r="L45" s="86"/>
      <c r="M45" s="86"/>
      <c r="N45" s="86"/>
      <c r="O45" s="86"/>
      <c r="P45" s="87"/>
    </row>
    <row r="46" spans="1:16" s="73" customFormat="1" ht="11.25" customHeight="1">
      <c r="A46" s="71"/>
      <c r="B46" s="84" t="s">
        <v>376</v>
      </c>
      <c r="C46" s="86"/>
      <c r="D46" s="86"/>
      <c r="E46" s="71"/>
      <c r="F46" s="84" t="s">
        <v>363</v>
      </c>
      <c r="L46" s="86"/>
      <c r="M46" s="86"/>
      <c r="N46" s="86"/>
      <c r="O46" s="86"/>
      <c r="P46" s="87"/>
    </row>
    <row r="47" spans="1:16" s="73" customFormat="1" ht="11.25" customHeight="1">
      <c r="A47" s="71"/>
      <c r="B47" s="84" t="s">
        <v>377</v>
      </c>
      <c r="C47" s="86"/>
      <c r="D47" s="86"/>
      <c r="E47" s="71"/>
      <c r="F47" s="84" t="s">
        <v>364</v>
      </c>
      <c r="L47" s="86"/>
      <c r="M47" s="86"/>
      <c r="N47" s="86"/>
      <c r="O47" s="86"/>
      <c r="P47" s="87"/>
    </row>
    <row r="48" spans="1:16" s="73" customFormat="1" ht="11.25" customHeight="1">
      <c r="A48" s="71"/>
      <c r="B48" s="84" t="s">
        <v>378</v>
      </c>
      <c r="C48" s="86"/>
      <c r="D48" s="86"/>
      <c r="E48" s="71"/>
      <c r="F48" s="84" t="s">
        <v>365</v>
      </c>
      <c r="L48" s="86"/>
      <c r="M48" s="86"/>
      <c r="N48" s="86"/>
      <c r="O48" s="86"/>
      <c r="P48" s="87"/>
    </row>
    <row r="49" spans="1:16" s="73" customFormat="1" ht="11.25" customHeight="1">
      <c r="A49" s="71" t="s">
        <v>163</v>
      </c>
      <c r="B49" s="84" t="s">
        <v>373</v>
      </c>
      <c r="C49" s="86"/>
      <c r="D49" s="86"/>
      <c r="E49" s="71" t="s">
        <v>163</v>
      </c>
      <c r="F49" s="84" t="s">
        <v>366</v>
      </c>
      <c r="L49" s="86"/>
      <c r="M49" s="86"/>
      <c r="N49" s="86"/>
      <c r="O49" s="86"/>
      <c r="P49" s="87"/>
    </row>
    <row r="50" spans="1:16" s="73" customFormat="1" ht="11.25" customHeight="1">
      <c r="A50" s="71"/>
      <c r="B50" s="84" t="s">
        <v>374</v>
      </c>
      <c r="C50" s="86"/>
      <c r="D50" s="86"/>
      <c r="E50" s="71"/>
      <c r="F50" s="84" t="s">
        <v>9</v>
      </c>
      <c r="L50" s="86"/>
      <c r="M50" s="86"/>
      <c r="N50" s="86"/>
      <c r="O50" s="86"/>
      <c r="P50" s="87"/>
    </row>
    <row r="51" spans="1:16" s="73" customFormat="1" ht="11.25" customHeight="1">
      <c r="A51" s="71" t="s">
        <v>164</v>
      </c>
      <c r="B51" s="84" t="s">
        <v>22</v>
      </c>
      <c r="C51" s="86"/>
      <c r="D51" s="86"/>
      <c r="E51" s="71" t="s">
        <v>164</v>
      </c>
      <c r="F51" s="84" t="s">
        <v>367</v>
      </c>
      <c r="L51" s="86"/>
      <c r="M51" s="86"/>
      <c r="N51" s="86"/>
      <c r="O51" s="86"/>
      <c r="P51" s="87"/>
    </row>
    <row r="52" spans="1:16" s="73" customFormat="1" ht="11.25" customHeight="1">
      <c r="B52" s="88" t="s">
        <v>379</v>
      </c>
      <c r="C52" s="86"/>
      <c r="D52" s="86"/>
      <c r="E52" s="75"/>
      <c r="F52" s="88" t="s">
        <v>380</v>
      </c>
      <c r="L52" s="86"/>
      <c r="M52" s="86"/>
      <c r="N52" s="86"/>
      <c r="O52" s="86"/>
      <c r="P52" s="87"/>
    </row>
    <row r="53" spans="1:16" s="73" customFormat="1" ht="11.25" customHeight="1">
      <c r="C53" s="89"/>
      <c r="D53" s="89"/>
      <c r="E53" s="75"/>
      <c r="F53" s="88"/>
      <c r="L53" s="89"/>
      <c r="M53" s="89"/>
      <c r="N53" s="89"/>
      <c r="O53" s="89"/>
      <c r="P53" s="90"/>
    </row>
    <row r="54" spans="1:16" s="73" customFormat="1" ht="11.25" customHeight="1">
      <c r="B54" s="88"/>
      <c r="C54" s="89"/>
      <c r="D54" s="89"/>
      <c r="E54" s="2"/>
      <c r="F54" s="8"/>
      <c r="G54" s="2"/>
      <c r="H54" s="2"/>
      <c r="L54" s="89"/>
      <c r="M54" s="89"/>
      <c r="N54" s="89"/>
      <c r="O54" s="89"/>
      <c r="P54" s="90"/>
    </row>
    <row r="55" spans="1:16" ht="9.9499999999999993" customHeight="1">
      <c r="B55" s="6"/>
      <c r="D55" s="10"/>
      <c r="E55" s="10"/>
      <c r="F55" s="10"/>
      <c r="H55" s="8"/>
    </row>
    <row r="56" spans="1:16" ht="9.9499999999999993" customHeight="1">
      <c r="B56" s="8"/>
      <c r="D56" s="10"/>
      <c r="E56" s="10"/>
      <c r="F56" s="10"/>
      <c r="H56" s="8"/>
    </row>
    <row r="57" spans="1:16" ht="9.9499999999999993" customHeight="1">
      <c r="B57" s="8"/>
      <c r="D57" s="10"/>
      <c r="E57" s="10"/>
      <c r="F57" s="10"/>
      <c r="H57" s="8"/>
    </row>
    <row r="58" spans="1:16" ht="9.9499999999999993" customHeight="1">
      <c r="B58" s="8"/>
      <c r="D58" s="10"/>
      <c r="E58" s="10"/>
      <c r="F58" s="10"/>
      <c r="H58" s="8"/>
    </row>
    <row r="59" spans="1:16" ht="9.9499999999999993" customHeight="1">
      <c r="B59" s="8"/>
      <c r="D59" s="10"/>
      <c r="E59" s="10"/>
      <c r="F59" s="10"/>
      <c r="H59" s="8"/>
    </row>
    <row r="60" spans="1:16" ht="9.9499999999999993" customHeight="1">
      <c r="B60" s="8"/>
      <c r="D60" s="9"/>
      <c r="E60" s="10"/>
      <c r="F60" s="10"/>
      <c r="H60" s="8"/>
    </row>
    <row r="61" spans="1:16" ht="9.9499999999999993" customHeight="1">
      <c r="B61" s="8"/>
      <c r="D61" s="10"/>
      <c r="E61" s="10"/>
      <c r="F61" s="10"/>
      <c r="H61" s="6"/>
    </row>
    <row r="62" spans="1:16" ht="9.9499999999999993" customHeight="1">
      <c r="B62" s="8"/>
      <c r="D62" s="10"/>
      <c r="E62" s="10"/>
      <c r="F62" s="10"/>
      <c r="H62" s="6"/>
    </row>
    <row r="63" spans="1:16" ht="9.9499999999999993" customHeight="1">
      <c r="B63" s="6"/>
      <c r="D63" s="10"/>
      <c r="E63" s="10"/>
      <c r="F63" s="10"/>
      <c r="H63" s="6"/>
    </row>
    <row r="64" spans="1:16" ht="9.9499999999999993" customHeight="1">
      <c r="B64" s="6"/>
      <c r="D64" s="10"/>
      <c r="E64" s="10"/>
      <c r="F64" s="10"/>
      <c r="H64" s="8"/>
    </row>
    <row r="65" spans="2:8" ht="9.9499999999999993" customHeight="1">
      <c r="B65" s="6"/>
      <c r="D65" s="10"/>
      <c r="E65" s="10"/>
      <c r="F65" s="10"/>
      <c r="H65" s="8"/>
    </row>
    <row r="66" spans="2:8" ht="9.9499999999999993" customHeight="1">
      <c r="B66" s="8"/>
      <c r="D66" s="10"/>
      <c r="E66" s="10"/>
      <c r="F66" s="10"/>
      <c r="H66" s="8"/>
    </row>
    <row r="67" spans="2:8" ht="9.9499999999999993" customHeight="1">
      <c r="B67" s="8"/>
      <c r="D67" s="10"/>
      <c r="E67" s="10"/>
      <c r="F67" s="10"/>
      <c r="H67" s="8"/>
    </row>
    <row r="68" spans="2:8" ht="9.9499999999999993" customHeight="1">
      <c r="B68" s="8"/>
      <c r="D68" s="10"/>
      <c r="E68" s="10"/>
      <c r="F68" s="10"/>
      <c r="H68" s="8"/>
    </row>
    <row r="69" spans="2:8" ht="9.9499999999999993" customHeight="1">
      <c r="B69" s="8"/>
      <c r="D69" s="10"/>
      <c r="E69" s="10"/>
      <c r="F69" s="10"/>
      <c r="H69" s="8"/>
    </row>
    <row r="70" spans="2:8" ht="9.9499999999999993" customHeight="1">
      <c r="B70" s="8"/>
      <c r="D70" s="10"/>
      <c r="E70" s="10"/>
      <c r="F70" s="10"/>
      <c r="H70" s="8"/>
    </row>
    <row r="71" spans="2:8" ht="9.9499999999999993" customHeight="1">
      <c r="B71" s="8"/>
      <c r="D71" s="10"/>
      <c r="E71" s="10"/>
      <c r="F71" s="10"/>
      <c r="H71" s="8"/>
    </row>
    <row r="72" spans="2:8" ht="9.9499999999999993" customHeight="1">
      <c r="B72" s="8"/>
      <c r="D72" s="10"/>
      <c r="E72" s="10"/>
      <c r="F72" s="10"/>
      <c r="H72" s="8"/>
    </row>
    <row r="73" spans="2:8" ht="9.9499999999999993" customHeight="1">
      <c r="B73" s="8"/>
      <c r="D73" s="10"/>
      <c r="E73" s="10"/>
      <c r="F73" s="10"/>
      <c r="H73" s="8"/>
    </row>
    <row r="74" spans="2:8" ht="9.9499999999999993" customHeight="1">
      <c r="B74" s="8"/>
      <c r="D74" s="9"/>
      <c r="E74" s="10"/>
      <c r="F74" s="10"/>
      <c r="H74" s="8"/>
    </row>
    <row r="75" spans="2:8" ht="9.9499999999999993" customHeight="1">
      <c r="B75" s="8"/>
      <c r="D75" s="10"/>
      <c r="E75" s="10"/>
      <c r="F75" s="10"/>
      <c r="H75" s="6"/>
    </row>
    <row r="76" spans="2:8" ht="9.9499999999999993" customHeight="1">
      <c r="B76" s="8"/>
      <c r="D76" s="10"/>
      <c r="E76" s="10"/>
      <c r="F76" s="10"/>
      <c r="H76" s="6"/>
    </row>
    <row r="77" spans="2:8" ht="9.9499999999999993" customHeight="1">
      <c r="B77" s="6"/>
      <c r="D77" s="10"/>
      <c r="E77" s="10"/>
      <c r="F77" s="10"/>
      <c r="H77" s="6"/>
    </row>
    <row r="78" spans="2:8" ht="9.9499999999999993" customHeight="1">
      <c r="B78" s="6"/>
      <c r="D78" s="10"/>
      <c r="E78" s="10"/>
      <c r="F78" s="10"/>
      <c r="H78" s="6"/>
    </row>
    <row r="79" spans="2:8" ht="9.9499999999999993" customHeight="1">
      <c r="D79" s="10"/>
      <c r="E79" s="10"/>
      <c r="F79" s="10"/>
      <c r="H79" s="6"/>
    </row>
    <row r="80" spans="2:8" ht="9.9499999999999993" customHeight="1">
      <c r="B80" s="6"/>
      <c r="D80" s="10"/>
      <c r="E80" s="10"/>
      <c r="F80" s="10"/>
    </row>
    <row r="81" spans="4:5" ht="9.9499999999999993" customHeight="1">
      <c r="D81" s="10"/>
      <c r="E81" s="10"/>
    </row>
    <row r="82" spans="4:5" ht="9.9499999999999993" customHeight="1">
      <c r="D82" s="10"/>
    </row>
  </sheetData>
  <mergeCells count="2">
    <mergeCell ref="D5:F5"/>
    <mergeCell ref="D6:F6"/>
  </mergeCells>
  <phoneticPr fontId="5" type="noConversion"/>
  <pageMargins left="0.75" right="0.75" top="1" bottom="1" header="0.5" footer="0.5"/>
  <pageSetup paperSize="9" scale="95" orientation="portrait" horizontalDpi="3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67"/>
  <sheetViews>
    <sheetView view="pageBreakPreview" topLeftCell="A37" zoomScaleNormal="100" workbookViewId="0">
      <selection activeCell="O61" sqref="O61:V61"/>
    </sheetView>
  </sheetViews>
  <sheetFormatPr defaultRowHeight="9.9499999999999993" customHeight="1"/>
  <cols>
    <col min="1" max="1" width="2.109375" style="2" customWidth="1"/>
    <col min="2" max="2" width="14.33203125" style="2" customWidth="1"/>
    <col min="3" max="3" width="0.88671875" style="2" customWidth="1"/>
    <col min="4" max="4" width="7.77734375" style="2" customWidth="1"/>
    <col min="5" max="5" width="0.88671875" style="2" customWidth="1"/>
    <col min="6" max="6" width="2.109375" style="26" bestFit="1" customWidth="1"/>
    <col min="7" max="7" width="0.88671875" style="26" customWidth="1"/>
    <col min="8" max="8" width="2.109375" style="26" customWidth="1"/>
    <col min="9" max="9" width="0.88671875" style="26" customWidth="1"/>
    <col min="10" max="10" width="2.109375" style="26" customWidth="1"/>
    <col min="11" max="11" width="0.88671875" style="26" customWidth="1"/>
    <col min="12" max="12" width="2.109375" style="26" customWidth="1"/>
    <col min="13" max="13" width="0.88671875" style="26" customWidth="1"/>
    <col min="14" max="14" width="2.109375" style="26" customWidth="1"/>
    <col min="15" max="15" width="0.88671875" style="26" customWidth="1"/>
    <col min="16" max="16" width="2.88671875" style="26" customWidth="1"/>
    <col min="17" max="17" width="0.88671875" style="26" customWidth="1"/>
    <col min="18" max="18" width="2.77734375" style="26" customWidth="1"/>
    <col min="19" max="19" width="0.88671875" style="26" customWidth="1"/>
    <col min="20" max="20" width="6" style="26" customWidth="1"/>
    <col min="21" max="21" width="0.88671875" style="2" customWidth="1"/>
    <col min="22" max="22" width="20.77734375" style="2" customWidth="1"/>
    <col min="23" max="25" width="8.88671875" style="2"/>
    <col min="26" max="42" width="8.88671875" style="10"/>
    <col min="43" max="16384" width="8.88671875" style="2"/>
  </cols>
  <sheetData>
    <row r="1" spans="1:46" s="1" customFormat="1" ht="15.75">
      <c r="A1" s="1" t="s">
        <v>528</v>
      </c>
      <c r="F1" s="27"/>
      <c r="G1" s="27"/>
      <c r="H1" s="27"/>
      <c r="I1" s="27"/>
      <c r="J1" s="27"/>
      <c r="K1" s="27"/>
      <c r="L1" s="27"/>
      <c r="M1" s="27"/>
      <c r="N1" s="27"/>
      <c r="O1" s="120" t="s">
        <v>34</v>
      </c>
      <c r="P1" s="27"/>
      <c r="Q1" s="27"/>
      <c r="R1" s="27"/>
      <c r="S1" s="27"/>
      <c r="T1" s="2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6" s="1" customFormat="1" ht="15.75">
      <c r="A2" s="1" t="s">
        <v>529</v>
      </c>
      <c r="F2" s="27"/>
      <c r="G2" s="27"/>
      <c r="H2" s="27"/>
      <c r="I2" s="27"/>
      <c r="J2" s="27"/>
      <c r="K2" s="27"/>
      <c r="L2" s="27"/>
      <c r="M2" s="27"/>
      <c r="N2" s="27"/>
      <c r="O2" s="120" t="s">
        <v>513</v>
      </c>
      <c r="P2" s="27"/>
      <c r="Q2" s="27"/>
      <c r="R2" s="27"/>
      <c r="S2" s="27"/>
      <c r="T2" s="27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6" ht="11.25" customHeight="1">
      <c r="A3" s="11"/>
      <c r="D3" s="16"/>
    </row>
    <row r="4" spans="1:46" s="35" customFormat="1" ht="11.25" customHeight="1">
      <c r="A4" s="2"/>
      <c r="B4" s="4"/>
      <c r="C4" s="4"/>
      <c r="D4" s="60" t="s">
        <v>37</v>
      </c>
      <c r="E4" s="4"/>
      <c r="F4" s="233" t="s">
        <v>123</v>
      </c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4"/>
      <c r="V4" s="4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6" s="35" customFormat="1" ht="11.25" customHeight="1">
      <c r="A5" s="2"/>
      <c r="B5" s="2"/>
      <c r="C5" s="2"/>
      <c r="D5" s="16" t="s">
        <v>124</v>
      </c>
      <c r="E5" s="2"/>
      <c r="F5" s="234" t="s">
        <v>125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"/>
      <c r="V5" s="2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6" s="35" customFormat="1" ht="11.25" customHeight="1">
      <c r="A6" s="2"/>
      <c r="B6" s="2"/>
      <c r="C6" s="2"/>
      <c r="D6" s="16"/>
      <c r="E6" s="2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26"/>
      <c r="T6" s="66" t="s">
        <v>71</v>
      </c>
      <c r="U6" s="2"/>
      <c r="V6" s="2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6" s="35" customFormat="1" ht="11.25" customHeight="1">
      <c r="A7" s="2"/>
      <c r="B7" s="2"/>
      <c r="C7" s="2"/>
      <c r="D7" s="16"/>
      <c r="E7" s="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26"/>
      <c r="T7" s="66" t="s">
        <v>72</v>
      </c>
      <c r="U7" s="2"/>
      <c r="V7" s="2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6" s="35" customFormat="1" ht="19.5" customHeight="1">
      <c r="A8" s="2"/>
      <c r="B8" s="2"/>
      <c r="C8" s="2"/>
      <c r="D8" s="2"/>
      <c r="E8" s="2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26"/>
      <c r="T8" s="66" t="s">
        <v>74</v>
      </c>
      <c r="U8" s="2"/>
      <c r="V8" s="2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spans="1:46" s="35" customFormat="1" ht="11.25" customHeight="1">
      <c r="A9" s="2"/>
      <c r="B9" s="2"/>
      <c r="C9" s="2"/>
      <c r="D9" s="16" t="s">
        <v>73</v>
      </c>
      <c r="E9" s="2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26"/>
      <c r="T9" s="66" t="s">
        <v>176</v>
      </c>
      <c r="U9" s="2"/>
      <c r="V9" s="2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spans="1:46" s="35" customFormat="1" ht="11.25" customHeight="1">
      <c r="A10" s="11" t="s">
        <v>138</v>
      </c>
      <c r="B10" s="11"/>
      <c r="C10" s="2"/>
      <c r="D10" s="61" t="s">
        <v>126</v>
      </c>
      <c r="E10" s="2"/>
      <c r="F10" s="65" t="s">
        <v>70</v>
      </c>
      <c r="G10" s="66"/>
      <c r="H10" s="65" t="s">
        <v>65</v>
      </c>
      <c r="I10" s="66"/>
      <c r="J10" s="65" t="s">
        <v>66</v>
      </c>
      <c r="K10" s="66"/>
      <c r="L10" s="65" t="s">
        <v>128</v>
      </c>
      <c r="M10" s="66"/>
      <c r="N10" s="65" t="s">
        <v>129</v>
      </c>
      <c r="O10" s="66"/>
      <c r="P10" s="65" t="s">
        <v>196</v>
      </c>
      <c r="Q10" s="66"/>
      <c r="R10" s="65" t="s">
        <v>197</v>
      </c>
      <c r="S10" s="26"/>
      <c r="T10" s="65" t="s">
        <v>177</v>
      </c>
      <c r="U10" s="2"/>
      <c r="V10" s="11" t="s">
        <v>139</v>
      </c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</row>
    <row r="11" spans="1:46" s="35" customFormat="1" ht="3" customHeight="1">
      <c r="A11" s="2"/>
      <c r="B11" s="2"/>
      <c r="C11" s="2"/>
      <c r="D11" s="2"/>
      <c r="E11" s="2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"/>
      <c r="V11" s="2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6" s="35" customFormat="1" ht="12.75" customHeight="1">
      <c r="A12" s="2" t="s">
        <v>55</v>
      </c>
      <c r="B12" s="2"/>
      <c r="C12" s="2"/>
      <c r="D12" s="10"/>
      <c r="E12" s="10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2"/>
      <c r="V12" s="2" t="s">
        <v>56</v>
      </c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6" s="35" customFormat="1" ht="17.25" customHeight="1">
      <c r="A13" s="6" t="s">
        <v>75</v>
      </c>
      <c r="B13" s="2"/>
      <c r="C13" s="2"/>
      <c r="D13" s="10"/>
      <c r="E13" s="10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2"/>
      <c r="V13" s="6" t="s">
        <v>76</v>
      </c>
      <c r="Z13" s="37"/>
      <c r="AA13" s="37"/>
      <c r="AB13" s="37"/>
      <c r="AC13" s="37"/>
      <c r="AD13" s="37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s="35" customFormat="1" ht="10.5" customHeight="1">
      <c r="A14" s="8" t="s">
        <v>140</v>
      </c>
      <c r="B14" s="2"/>
      <c r="C14" s="2"/>
      <c r="D14" s="9">
        <v>3425</v>
      </c>
      <c r="E14" s="9"/>
      <c r="F14" s="9">
        <v>15</v>
      </c>
      <c r="G14" s="9"/>
      <c r="H14" s="9">
        <v>18</v>
      </c>
      <c r="I14" s="9"/>
      <c r="J14" s="9">
        <v>18</v>
      </c>
      <c r="K14" s="9"/>
      <c r="L14" s="9">
        <v>16</v>
      </c>
      <c r="M14" s="9"/>
      <c r="N14" s="9">
        <v>15</v>
      </c>
      <c r="O14" s="9"/>
      <c r="P14" s="9">
        <v>51</v>
      </c>
      <c r="Q14" s="9"/>
      <c r="R14" s="9">
        <v>81</v>
      </c>
      <c r="S14" s="9"/>
      <c r="T14" s="9">
        <v>19</v>
      </c>
      <c r="U14" s="2"/>
      <c r="V14" s="8" t="s">
        <v>198</v>
      </c>
      <c r="Z14" s="37"/>
      <c r="AA14" s="37"/>
      <c r="AB14" s="37"/>
      <c r="AC14" s="37"/>
      <c r="AD14" s="37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35" customFormat="1" ht="10.5" customHeight="1">
      <c r="A15" s="8" t="s">
        <v>141</v>
      </c>
      <c r="B15" s="2"/>
      <c r="C15" s="2"/>
      <c r="D15" s="9">
        <v>2922</v>
      </c>
      <c r="E15" s="9"/>
      <c r="F15" s="9">
        <v>19</v>
      </c>
      <c r="G15" s="9"/>
      <c r="H15" s="9">
        <v>18</v>
      </c>
      <c r="I15" s="9"/>
      <c r="J15" s="9">
        <v>19</v>
      </c>
      <c r="K15" s="9"/>
      <c r="L15" s="9">
        <v>16</v>
      </c>
      <c r="M15" s="9"/>
      <c r="N15" s="9">
        <v>12</v>
      </c>
      <c r="O15" s="9"/>
      <c r="P15" s="9">
        <v>56</v>
      </c>
      <c r="Q15" s="9"/>
      <c r="R15" s="9">
        <v>84</v>
      </c>
      <c r="S15" s="9"/>
      <c r="T15" s="9">
        <v>16</v>
      </c>
      <c r="U15" s="2"/>
      <c r="V15" s="8" t="s">
        <v>142</v>
      </c>
      <c r="Z15" s="36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6" s="35" customFormat="1" ht="10.5" customHeight="1">
      <c r="A16" s="8" t="s">
        <v>143</v>
      </c>
      <c r="B16" s="2"/>
      <c r="C16" s="2"/>
      <c r="D16" s="9">
        <v>2009</v>
      </c>
      <c r="E16" s="9"/>
      <c r="F16" s="9">
        <v>17</v>
      </c>
      <c r="G16" s="9"/>
      <c r="H16" s="9">
        <v>18</v>
      </c>
      <c r="I16" s="9"/>
      <c r="J16" s="9">
        <v>19</v>
      </c>
      <c r="K16" s="9"/>
      <c r="L16" s="9">
        <v>16</v>
      </c>
      <c r="M16" s="9"/>
      <c r="N16" s="9">
        <v>13</v>
      </c>
      <c r="O16" s="9"/>
      <c r="P16" s="9">
        <v>53</v>
      </c>
      <c r="Q16" s="9"/>
      <c r="R16" s="9">
        <v>83</v>
      </c>
      <c r="S16" s="9"/>
      <c r="T16" s="9">
        <v>17</v>
      </c>
      <c r="U16" s="2"/>
      <c r="V16" s="8" t="s">
        <v>144</v>
      </c>
      <c r="Z16" s="3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1:42" s="35" customFormat="1" ht="10.5" customHeight="1">
      <c r="A17" s="8" t="s">
        <v>135</v>
      </c>
      <c r="B17" s="2"/>
      <c r="C17" s="2"/>
      <c r="D17" s="9">
        <v>169</v>
      </c>
      <c r="E17" s="9"/>
      <c r="F17" s="9">
        <v>16</v>
      </c>
      <c r="G17" s="9"/>
      <c r="H17" s="9">
        <v>25</v>
      </c>
      <c r="I17" s="9"/>
      <c r="J17" s="9">
        <v>18</v>
      </c>
      <c r="K17" s="9"/>
      <c r="L17" s="9">
        <v>20</v>
      </c>
      <c r="M17" s="9"/>
      <c r="N17" s="9">
        <v>12</v>
      </c>
      <c r="O17" s="9"/>
      <c r="P17" s="9">
        <v>60</v>
      </c>
      <c r="Q17" s="9"/>
      <c r="R17" s="9">
        <v>91</v>
      </c>
      <c r="S17" s="9"/>
      <c r="T17" s="9">
        <v>9</v>
      </c>
      <c r="U17" s="2"/>
      <c r="V17" s="8" t="s">
        <v>145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2" s="35" customFormat="1" ht="10.5" customHeight="1">
      <c r="A18" s="8" t="s">
        <v>77</v>
      </c>
      <c r="B18" s="2"/>
      <c r="C18" s="2"/>
      <c r="D18" s="9">
        <v>1140</v>
      </c>
      <c r="E18" s="9"/>
      <c r="F18" s="9">
        <v>6</v>
      </c>
      <c r="G18" s="9"/>
      <c r="H18" s="9">
        <v>12</v>
      </c>
      <c r="I18" s="9"/>
      <c r="J18" s="9">
        <v>20</v>
      </c>
      <c r="K18" s="9"/>
      <c r="L18" s="9">
        <v>23</v>
      </c>
      <c r="M18" s="9"/>
      <c r="N18" s="9">
        <v>20</v>
      </c>
      <c r="O18" s="9"/>
      <c r="P18" s="9">
        <v>38</v>
      </c>
      <c r="Q18" s="9"/>
      <c r="R18" s="9">
        <v>81</v>
      </c>
      <c r="S18" s="9"/>
      <c r="T18" s="9">
        <v>19</v>
      </c>
      <c r="U18" s="2"/>
      <c r="V18" s="8" t="s">
        <v>78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1:42" s="35" customFormat="1" ht="10.5" customHeight="1">
      <c r="A19" s="8" t="s">
        <v>79</v>
      </c>
      <c r="B19" s="2"/>
      <c r="C19" s="2"/>
      <c r="D19" s="9">
        <v>1682</v>
      </c>
      <c r="E19" s="9"/>
      <c r="F19" s="9">
        <v>9</v>
      </c>
      <c r="G19" s="9"/>
      <c r="H19" s="9">
        <v>14</v>
      </c>
      <c r="I19" s="9"/>
      <c r="J19" s="9">
        <v>19</v>
      </c>
      <c r="K19" s="9"/>
      <c r="L19" s="9">
        <v>21</v>
      </c>
      <c r="M19" s="9"/>
      <c r="N19" s="9">
        <v>18</v>
      </c>
      <c r="O19" s="9"/>
      <c r="P19" s="9">
        <v>42</v>
      </c>
      <c r="Q19" s="9"/>
      <c r="R19" s="9">
        <v>81</v>
      </c>
      <c r="S19" s="9"/>
      <c r="T19" s="9">
        <v>19</v>
      </c>
      <c r="U19" s="2"/>
      <c r="V19" s="8" t="s">
        <v>475</v>
      </c>
      <c r="Z19" s="36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1:42" s="35" customFormat="1" ht="10.5" customHeight="1">
      <c r="A20" s="8" t="s">
        <v>80</v>
      </c>
      <c r="B20" s="2"/>
      <c r="C20" s="2"/>
      <c r="D20" s="9">
        <v>44</v>
      </c>
      <c r="E20" s="9"/>
      <c r="F20" s="9">
        <v>7</v>
      </c>
      <c r="G20" s="9"/>
      <c r="H20" s="9">
        <v>23</v>
      </c>
      <c r="I20" s="9"/>
      <c r="J20" s="9">
        <v>9</v>
      </c>
      <c r="K20" s="9"/>
      <c r="L20" s="9">
        <v>18</v>
      </c>
      <c r="M20" s="9"/>
      <c r="N20" s="9">
        <v>7</v>
      </c>
      <c r="O20" s="9"/>
      <c r="P20" s="9">
        <v>39</v>
      </c>
      <c r="Q20" s="9"/>
      <c r="R20" s="9">
        <v>64</v>
      </c>
      <c r="S20" s="9"/>
      <c r="T20" s="9">
        <v>36</v>
      </c>
      <c r="U20" s="2"/>
      <c r="V20" s="8" t="s">
        <v>81</v>
      </c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1:42" s="35" customFormat="1" ht="10.5" customHeight="1">
      <c r="A21" s="8" t="s">
        <v>82</v>
      </c>
      <c r="B21" s="2"/>
      <c r="C21" s="2"/>
      <c r="D21" s="9">
        <v>3979</v>
      </c>
      <c r="E21" s="9"/>
      <c r="F21" s="9">
        <v>30</v>
      </c>
      <c r="G21" s="9"/>
      <c r="H21" s="9">
        <v>18</v>
      </c>
      <c r="I21" s="9"/>
      <c r="J21" s="9">
        <v>15</v>
      </c>
      <c r="K21" s="9"/>
      <c r="L21" s="9">
        <v>11</v>
      </c>
      <c r="M21" s="9"/>
      <c r="N21" s="9">
        <v>9</v>
      </c>
      <c r="O21" s="9"/>
      <c r="P21" s="9">
        <v>64</v>
      </c>
      <c r="Q21" s="9"/>
      <c r="R21" s="9">
        <v>84</v>
      </c>
      <c r="S21" s="9"/>
      <c r="T21" s="9">
        <v>16</v>
      </c>
      <c r="U21" s="2"/>
      <c r="V21" s="8" t="s">
        <v>83</v>
      </c>
      <c r="Z21" s="36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s="35" customFormat="1" ht="17.25" customHeight="1">
      <c r="A22" s="6" t="s">
        <v>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6" t="s">
        <v>85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2" s="35" customFormat="1" ht="10.5" customHeight="1">
      <c r="A23" s="8" t="s">
        <v>86</v>
      </c>
      <c r="B23" s="2"/>
      <c r="C23" s="2"/>
      <c r="D23" s="9">
        <v>794</v>
      </c>
      <c r="E23" s="9"/>
      <c r="F23" s="9">
        <v>11</v>
      </c>
      <c r="G23" s="9"/>
      <c r="H23" s="9">
        <v>19</v>
      </c>
      <c r="I23" s="9"/>
      <c r="J23" s="9">
        <v>21</v>
      </c>
      <c r="K23" s="9"/>
      <c r="L23" s="9">
        <v>18</v>
      </c>
      <c r="M23" s="9"/>
      <c r="N23" s="9">
        <v>17</v>
      </c>
      <c r="O23" s="9"/>
      <c r="P23" s="9">
        <v>51</v>
      </c>
      <c r="Q23" s="9"/>
      <c r="R23" s="9">
        <v>86</v>
      </c>
      <c r="S23" s="9"/>
      <c r="T23" s="9">
        <v>14</v>
      </c>
      <c r="U23" s="2"/>
      <c r="V23" s="8" t="s">
        <v>87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1:42" s="35" customFormat="1" ht="10.5" customHeight="1">
      <c r="A24" s="8" t="s">
        <v>146</v>
      </c>
      <c r="B24" s="2"/>
      <c r="C24" s="2"/>
      <c r="D24" s="9">
        <v>469</v>
      </c>
      <c r="E24" s="9"/>
      <c r="F24" s="9">
        <v>13</v>
      </c>
      <c r="G24" s="9"/>
      <c r="H24" s="9">
        <v>20</v>
      </c>
      <c r="I24" s="9"/>
      <c r="J24" s="9">
        <v>16</v>
      </c>
      <c r="K24" s="9"/>
      <c r="L24" s="9">
        <v>19</v>
      </c>
      <c r="M24" s="9"/>
      <c r="N24" s="9">
        <v>12</v>
      </c>
      <c r="O24" s="9"/>
      <c r="P24" s="9">
        <v>50</v>
      </c>
      <c r="Q24" s="9"/>
      <c r="R24" s="9">
        <v>81</v>
      </c>
      <c r="S24" s="9"/>
      <c r="T24" s="9">
        <v>19</v>
      </c>
      <c r="U24" s="2"/>
      <c r="V24" s="8" t="s">
        <v>147</v>
      </c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1:42" s="35" customFormat="1" ht="10.5" customHeight="1">
      <c r="A25" s="8" t="s">
        <v>88</v>
      </c>
      <c r="B25" s="2"/>
      <c r="C25" s="2"/>
      <c r="D25" s="9">
        <v>2020</v>
      </c>
      <c r="E25" s="9"/>
      <c r="F25" s="9">
        <v>18</v>
      </c>
      <c r="G25" s="9"/>
      <c r="H25" s="9">
        <v>18</v>
      </c>
      <c r="I25" s="9"/>
      <c r="J25" s="9">
        <v>19</v>
      </c>
      <c r="K25" s="9"/>
      <c r="L25" s="9">
        <v>18</v>
      </c>
      <c r="M25" s="9"/>
      <c r="N25" s="9">
        <v>12</v>
      </c>
      <c r="O25" s="9"/>
      <c r="P25" s="9">
        <v>54</v>
      </c>
      <c r="Q25" s="9"/>
      <c r="R25" s="9">
        <v>84</v>
      </c>
      <c r="S25" s="9"/>
      <c r="T25" s="9">
        <v>16</v>
      </c>
      <c r="U25" s="2"/>
      <c r="V25" s="8" t="s">
        <v>89</v>
      </c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42" s="35" customFormat="1" ht="10.5" customHeight="1">
      <c r="A26" s="8" t="s">
        <v>90</v>
      </c>
      <c r="B26" s="2"/>
      <c r="C26" s="2"/>
      <c r="D26" s="9">
        <v>2927</v>
      </c>
      <c r="E26" s="9"/>
      <c r="F26" s="9">
        <v>16</v>
      </c>
      <c r="G26" s="9"/>
      <c r="H26" s="9">
        <v>27</v>
      </c>
      <c r="I26" s="9"/>
      <c r="J26" s="9">
        <v>27</v>
      </c>
      <c r="K26" s="9"/>
      <c r="L26" s="9">
        <v>16</v>
      </c>
      <c r="M26" s="9"/>
      <c r="N26" s="9">
        <v>8</v>
      </c>
      <c r="O26" s="9"/>
      <c r="P26" s="9">
        <v>71</v>
      </c>
      <c r="Q26" s="9"/>
      <c r="R26" s="9">
        <v>95</v>
      </c>
      <c r="S26" s="9"/>
      <c r="T26" s="9">
        <v>5</v>
      </c>
      <c r="U26" s="2"/>
      <c r="V26" s="8" t="s">
        <v>91</v>
      </c>
      <c r="Z26" s="36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35" customFormat="1" ht="10.5" customHeight="1">
      <c r="A27" s="8" t="s">
        <v>93</v>
      </c>
      <c r="B27" s="2"/>
      <c r="C27" s="2"/>
      <c r="D27" s="9">
        <v>3939</v>
      </c>
      <c r="E27" s="9"/>
      <c r="F27" s="9">
        <v>11</v>
      </c>
      <c r="G27" s="9"/>
      <c r="H27" s="9">
        <v>16</v>
      </c>
      <c r="I27" s="9"/>
      <c r="J27" s="9">
        <v>18</v>
      </c>
      <c r="K27" s="9"/>
      <c r="L27" s="9">
        <v>18</v>
      </c>
      <c r="M27" s="9"/>
      <c r="N27" s="9">
        <v>14</v>
      </c>
      <c r="O27" s="9"/>
      <c r="P27" s="9">
        <v>45</v>
      </c>
      <c r="Q27" s="9"/>
      <c r="R27" s="9">
        <v>77</v>
      </c>
      <c r="S27" s="9"/>
      <c r="T27" s="9">
        <v>23</v>
      </c>
      <c r="U27" s="2"/>
      <c r="V27" s="8" t="s">
        <v>94</v>
      </c>
      <c r="Z27" s="36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35" customFormat="1" ht="10.5" customHeight="1">
      <c r="A28" s="8" t="s">
        <v>95</v>
      </c>
      <c r="B28" s="2"/>
      <c r="C28" s="2"/>
      <c r="D28" s="9">
        <v>38</v>
      </c>
      <c r="E28" s="9"/>
      <c r="F28" s="9">
        <v>5</v>
      </c>
      <c r="G28" s="9"/>
      <c r="H28" s="9">
        <v>8</v>
      </c>
      <c r="I28" s="9"/>
      <c r="J28" s="9">
        <v>16</v>
      </c>
      <c r="K28" s="9"/>
      <c r="L28" s="9">
        <v>16</v>
      </c>
      <c r="M28" s="9"/>
      <c r="N28" s="9">
        <v>18</v>
      </c>
      <c r="O28" s="9"/>
      <c r="P28" s="9">
        <v>29</v>
      </c>
      <c r="Q28" s="9"/>
      <c r="R28" s="9">
        <v>63</v>
      </c>
      <c r="S28" s="9"/>
      <c r="T28" s="9">
        <v>37</v>
      </c>
      <c r="U28" s="2"/>
      <c r="V28" s="8" t="s">
        <v>199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35" customFormat="1" ht="17.25" customHeight="1">
      <c r="A29" s="6" t="s">
        <v>96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" t="s">
        <v>97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</row>
    <row r="30" spans="1:42" s="35" customFormat="1" ht="10.5" customHeight="1">
      <c r="A30" s="8" t="s">
        <v>98</v>
      </c>
      <c r="B30" s="2"/>
      <c r="C30" s="2"/>
      <c r="D30" s="9">
        <v>2112</v>
      </c>
      <c r="E30" s="9"/>
      <c r="F30" s="9">
        <v>23</v>
      </c>
      <c r="G30" s="9"/>
      <c r="H30" s="9">
        <v>23</v>
      </c>
      <c r="I30" s="9"/>
      <c r="J30" s="9">
        <v>20</v>
      </c>
      <c r="K30" s="9"/>
      <c r="L30" s="9">
        <v>18</v>
      </c>
      <c r="M30" s="9"/>
      <c r="N30" s="9">
        <v>9</v>
      </c>
      <c r="O30" s="9"/>
      <c r="P30" s="9">
        <v>66</v>
      </c>
      <c r="Q30" s="9"/>
      <c r="R30" s="9">
        <v>92</v>
      </c>
      <c r="S30" s="9"/>
      <c r="T30" s="9">
        <v>8</v>
      </c>
      <c r="U30" s="2"/>
      <c r="V30" s="8" t="s">
        <v>99</v>
      </c>
      <c r="Z30" s="3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</row>
    <row r="31" spans="1:42" s="35" customFormat="1" ht="10.5" customHeight="1">
      <c r="A31" s="8" t="s">
        <v>149</v>
      </c>
      <c r="B31" s="2"/>
      <c r="C31" s="2"/>
      <c r="D31" s="9">
        <v>105</v>
      </c>
      <c r="E31" s="9"/>
      <c r="F31" s="9">
        <v>23</v>
      </c>
      <c r="G31" s="9"/>
      <c r="H31" s="9">
        <v>25</v>
      </c>
      <c r="I31" s="9"/>
      <c r="J31" s="9">
        <v>16</v>
      </c>
      <c r="K31" s="9"/>
      <c r="L31" s="9">
        <v>13</v>
      </c>
      <c r="M31" s="9"/>
      <c r="N31" s="9">
        <v>12</v>
      </c>
      <c r="O31" s="9"/>
      <c r="P31" s="9">
        <v>64</v>
      </c>
      <c r="Q31" s="9"/>
      <c r="R31" s="9">
        <v>90</v>
      </c>
      <c r="S31" s="9"/>
      <c r="T31" s="9">
        <v>10</v>
      </c>
      <c r="U31" s="2"/>
      <c r="V31" s="8" t="s">
        <v>150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</row>
    <row r="32" spans="1:42" s="35" customFormat="1" ht="10.5" customHeight="1">
      <c r="A32" s="8" t="s">
        <v>100</v>
      </c>
      <c r="B32" s="2"/>
      <c r="C32" s="2"/>
      <c r="D32" s="9">
        <v>1033</v>
      </c>
      <c r="E32" s="9"/>
      <c r="F32" s="9">
        <v>9</v>
      </c>
      <c r="G32" s="9"/>
      <c r="H32" s="9">
        <v>20</v>
      </c>
      <c r="I32" s="9"/>
      <c r="J32" s="9">
        <v>31</v>
      </c>
      <c r="K32" s="9"/>
      <c r="L32" s="9">
        <v>24</v>
      </c>
      <c r="M32" s="9"/>
      <c r="N32" s="9">
        <v>10</v>
      </c>
      <c r="O32" s="9"/>
      <c r="P32" s="9">
        <v>61</v>
      </c>
      <c r="Q32" s="9"/>
      <c r="R32" s="9">
        <v>94</v>
      </c>
      <c r="S32" s="9"/>
      <c r="T32" s="9">
        <v>6</v>
      </c>
      <c r="U32" s="2"/>
      <c r="V32" s="8" t="s">
        <v>101</v>
      </c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:42" s="35" customFormat="1" ht="10.5" customHeight="1">
      <c r="A33" s="8" t="s">
        <v>102</v>
      </c>
      <c r="B33" s="2"/>
      <c r="C33" s="2"/>
      <c r="D33" s="9">
        <v>737</v>
      </c>
      <c r="E33" s="9"/>
      <c r="F33" s="9">
        <v>12</v>
      </c>
      <c r="G33" s="9"/>
      <c r="H33" s="9">
        <v>25</v>
      </c>
      <c r="I33" s="9"/>
      <c r="J33" s="9">
        <v>31</v>
      </c>
      <c r="K33" s="9"/>
      <c r="L33" s="9">
        <v>21</v>
      </c>
      <c r="M33" s="9"/>
      <c r="N33" s="9">
        <v>8</v>
      </c>
      <c r="O33" s="9"/>
      <c r="P33" s="9">
        <v>67</v>
      </c>
      <c r="Q33" s="9"/>
      <c r="R33" s="9">
        <v>96</v>
      </c>
      <c r="S33" s="9"/>
      <c r="T33" s="9">
        <v>4</v>
      </c>
      <c r="U33" s="2"/>
      <c r="V33" s="8" t="s">
        <v>102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35" customFormat="1" ht="10.5" customHeight="1">
      <c r="A34" s="8" t="s">
        <v>103</v>
      </c>
      <c r="B34" s="2"/>
      <c r="C34" s="2"/>
      <c r="D34" s="9">
        <v>1196</v>
      </c>
      <c r="E34" s="9"/>
      <c r="F34" s="9">
        <v>12</v>
      </c>
      <c r="G34" s="9"/>
      <c r="H34" s="9">
        <v>26</v>
      </c>
      <c r="I34" s="9"/>
      <c r="J34" s="9">
        <v>33</v>
      </c>
      <c r="K34" s="9"/>
      <c r="L34" s="9">
        <v>19</v>
      </c>
      <c r="M34" s="9"/>
      <c r="N34" s="9">
        <v>7</v>
      </c>
      <c r="O34" s="9"/>
      <c r="P34" s="9">
        <v>71</v>
      </c>
      <c r="Q34" s="9"/>
      <c r="R34" s="9">
        <v>97</v>
      </c>
      <c r="S34" s="9"/>
      <c r="T34" s="9">
        <v>3</v>
      </c>
      <c r="U34" s="2"/>
      <c r="V34" s="8" t="s">
        <v>104</v>
      </c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spans="1:42" s="35" customFormat="1" ht="10.5" customHeight="1">
      <c r="A35" s="8" t="s">
        <v>151</v>
      </c>
      <c r="B35" s="2"/>
      <c r="C35" s="2"/>
      <c r="D35" s="9">
        <v>2272</v>
      </c>
      <c r="E35" s="9"/>
      <c r="F35" s="9">
        <v>14</v>
      </c>
      <c r="G35" s="9"/>
      <c r="H35" s="9">
        <v>22</v>
      </c>
      <c r="I35" s="9"/>
      <c r="J35" s="9">
        <v>28</v>
      </c>
      <c r="K35" s="9"/>
      <c r="L35" s="9">
        <v>22</v>
      </c>
      <c r="M35" s="9"/>
      <c r="N35" s="9">
        <v>10</v>
      </c>
      <c r="O35" s="9"/>
      <c r="P35" s="9">
        <v>63</v>
      </c>
      <c r="Q35" s="9"/>
      <c r="R35" s="9">
        <v>95</v>
      </c>
      <c r="S35" s="9"/>
      <c r="T35" s="9">
        <v>5</v>
      </c>
      <c r="U35" s="2"/>
      <c r="V35" s="8" t="s">
        <v>152</v>
      </c>
      <c r="Z35" s="36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s="35" customFormat="1" ht="10.5" customHeight="1">
      <c r="A36" s="8" t="s">
        <v>105</v>
      </c>
      <c r="B36" s="2"/>
      <c r="C36" s="2"/>
      <c r="D36" s="9">
        <v>681</v>
      </c>
      <c r="E36" s="9"/>
      <c r="F36" s="9">
        <v>20</v>
      </c>
      <c r="G36" s="9"/>
      <c r="H36" s="9">
        <v>19</v>
      </c>
      <c r="I36" s="9"/>
      <c r="J36" s="9">
        <v>17</v>
      </c>
      <c r="K36" s="9"/>
      <c r="L36" s="9">
        <v>15</v>
      </c>
      <c r="M36" s="9"/>
      <c r="N36" s="9">
        <v>17</v>
      </c>
      <c r="O36" s="9"/>
      <c r="P36" s="9">
        <v>56</v>
      </c>
      <c r="Q36" s="9"/>
      <c r="R36" s="9">
        <v>88</v>
      </c>
      <c r="S36" s="9"/>
      <c r="T36" s="9">
        <v>12</v>
      </c>
      <c r="U36" s="2"/>
      <c r="V36" s="8" t="s">
        <v>106</v>
      </c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</row>
    <row r="37" spans="1:42" s="35" customFormat="1" ht="10.5" customHeight="1">
      <c r="A37" s="8" t="s">
        <v>107</v>
      </c>
      <c r="B37" s="2"/>
      <c r="C37" s="2"/>
      <c r="D37" s="9">
        <v>177</v>
      </c>
      <c r="E37" s="9"/>
      <c r="F37" s="9">
        <v>24</v>
      </c>
      <c r="G37" s="9"/>
      <c r="H37" s="9">
        <v>17</v>
      </c>
      <c r="I37" s="9"/>
      <c r="J37" s="9">
        <v>23</v>
      </c>
      <c r="K37" s="9"/>
      <c r="L37" s="9">
        <v>16</v>
      </c>
      <c r="M37" s="9"/>
      <c r="N37" s="9">
        <v>12</v>
      </c>
      <c r="O37" s="9"/>
      <c r="P37" s="9">
        <v>64</v>
      </c>
      <c r="Q37" s="9"/>
      <c r="R37" s="9">
        <v>92</v>
      </c>
      <c r="S37" s="9"/>
      <c r="T37" s="9">
        <v>8</v>
      </c>
      <c r="U37" s="2"/>
      <c r="V37" s="8" t="s">
        <v>108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42" s="35" customFormat="1" ht="10.5" customHeight="1">
      <c r="A38" s="8" t="s">
        <v>109</v>
      </c>
      <c r="B38" s="2"/>
      <c r="C38" s="2"/>
      <c r="D38" s="9">
        <v>204</v>
      </c>
      <c r="E38" s="9"/>
      <c r="F38" s="9">
        <v>24</v>
      </c>
      <c r="G38" s="9"/>
      <c r="H38" s="9">
        <v>16</v>
      </c>
      <c r="I38" s="9"/>
      <c r="J38" s="9">
        <v>17</v>
      </c>
      <c r="K38" s="9"/>
      <c r="L38" s="9">
        <v>23</v>
      </c>
      <c r="M38" s="9"/>
      <c r="N38" s="9">
        <v>10</v>
      </c>
      <c r="O38" s="9"/>
      <c r="P38" s="9">
        <v>56</v>
      </c>
      <c r="Q38" s="9"/>
      <c r="R38" s="9">
        <v>89</v>
      </c>
      <c r="S38" s="9"/>
      <c r="T38" s="9">
        <v>11</v>
      </c>
      <c r="U38" s="2"/>
      <c r="V38" s="8" t="s">
        <v>110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</row>
    <row r="39" spans="1:42" s="35" customFormat="1" ht="10.5" customHeight="1">
      <c r="A39" s="8" t="s">
        <v>184</v>
      </c>
      <c r="B39" s="2"/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2"/>
      <c r="V39" s="8" t="s">
        <v>186</v>
      </c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pans="1:42" s="35" customFormat="1" ht="10.5" customHeight="1">
      <c r="A40" s="62" t="s">
        <v>183</v>
      </c>
      <c r="B40" s="2"/>
      <c r="C40" s="2"/>
      <c r="D40" s="9">
        <v>180</v>
      </c>
      <c r="E40" s="9"/>
      <c r="F40" s="9">
        <v>43</v>
      </c>
      <c r="G40" s="9"/>
      <c r="H40" s="9">
        <v>23</v>
      </c>
      <c r="I40" s="9"/>
      <c r="J40" s="9">
        <v>12</v>
      </c>
      <c r="K40" s="9"/>
      <c r="L40" s="9">
        <v>7</v>
      </c>
      <c r="M40" s="9"/>
      <c r="N40" s="9">
        <v>4</v>
      </c>
      <c r="O40" s="9"/>
      <c r="P40" s="9">
        <v>78</v>
      </c>
      <c r="Q40" s="9"/>
      <c r="R40" s="9">
        <v>89</v>
      </c>
      <c r="S40" s="9"/>
      <c r="T40" s="9">
        <v>11</v>
      </c>
      <c r="U40" s="2"/>
      <c r="V40" s="62" t="s">
        <v>167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</row>
    <row r="41" spans="1:42" s="35" customFormat="1" ht="10.5" customHeight="1">
      <c r="A41" s="8" t="s">
        <v>111</v>
      </c>
      <c r="B41" s="2"/>
      <c r="C41" s="2"/>
      <c r="D41" s="9">
        <v>641</v>
      </c>
      <c r="E41" s="9"/>
      <c r="F41" s="9">
        <v>15</v>
      </c>
      <c r="G41" s="9"/>
      <c r="H41" s="9">
        <v>17</v>
      </c>
      <c r="I41" s="9"/>
      <c r="J41" s="9">
        <v>24</v>
      </c>
      <c r="K41" s="9"/>
      <c r="L41" s="9">
        <v>25</v>
      </c>
      <c r="M41" s="9"/>
      <c r="N41" s="9">
        <v>15</v>
      </c>
      <c r="O41" s="9"/>
      <c r="P41" s="9">
        <v>56</v>
      </c>
      <c r="Q41" s="9"/>
      <c r="R41" s="9">
        <v>96</v>
      </c>
      <c r="S41" s="9"/>
      <c r="T41" s="9">
        <v>4</v>
      </c>
      <c r="U41" s="2"/>
      <c r="V41" s="8" t="s">
        <v>112</v>
      </c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</row>
    <row r="42" spans="1:42" s="35" customFormat="1" ht="10.5" customHeight="1">
      <c r="A42" s="8" t="s">
        <v>113</v>
      </c>
      <c r="B42" s="2"/>
      <c r="C42" s="2"/>
      <c r="D42" s="9">
        <v>941</v>
      </c>
      <c r="E42" s="9"/>
      <c r="F42" s="9">
        <v>9</v>
      </c>
      <c r="G42" s="9"/>
      <c r="H42" s="9">
        <v>13</v>
      </c>
      <c r="I42" s="9"/>
      <c r="J42" s="9">
        <v>20</v>
      </c>
      <c r="K42" s="9"/>
      <c r="L42" s="9">
        <v>24</v>
      </c>
      <c r="M42" s="9"/>
      <c r="N42" s="9">
        <v>21</v>
      </c>
      <c r="O42" s="9"/>
      <c r="P42" s="9">
        <v>41</v>
      </c>
      <c r="Q42" s="9"/>
      <c r="R42" s="9">
        <v>86</v>
      </c>
      <c r="S42" s="9"/>
      <c r="T42" s="9">
        <v>14</v>
      </c>
      <c r="U42" s="2"/>
      <c r="V42" s="8" t="s">
        <v>114</v>
      </c>
      <c r="Z42" s="3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</row>
    <row r="43" spans="1:42" s="35" customFormat="1" ht="10.5" customHeight="1">
      <c r="A43" s="8" t="s">
        <v>115</v>
      </c>
      <c r="B43" s="2"/>
      <c r="C43" s="2"/>
      <c r="D43" s="9">
        <v>2040</v>
      </c>
      <c r="E43" s="9"/>
      <c r="F43" s="9">
        <v>17</v>
      </c>
      <c r="G43" s="9"/>
      <c r="H43" s="9">
        <v>25</v>
      </c>
      <c r="I43" s="9"/>
      <c r="J43" s="9">
        <v>22</v>
      </c>
      <c r="K43" s="9"/>
      <c r="L43" s="9">
        <v>17</v>
      </c>
      <c r="M43" s="9"/>
      <c r="N43" s="9">
        <v>11</v>
      </c>
      <c r="O43" s="9"/>
      <c r="P43" s="9">
        <v>63</v>
      </c>
      <c r="Q43" s="9"/>
      <c r="R43" s="9">
        <v>91</v>
      </c>
      <c r="S43" s="9"/>
      <c r="T43" s="9">
        <v>9</v>
      </c>
      <c r="U43" s="2"/>
      <c r="V43" s="8" t="s">
        <v>116</v>
      </c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</row>
    <row r="44" spans="1:42" s="35" customFormat="1" ht="10.5" customHeight="1">
      <c r="A44" s="8" t="s">
        <v>117</v>
      </c>
      <c r="B44" s="2"/>
      <c r="C44" s="2"/>
      <c r="D44" s="9">
        <v>296</v>
      </c>
      <c r="E44" s="9"/>
      <c r="F44" s="9">
        <v>20</v>
      </c>
      <c r="G44" s="9"/>
      <c r="H44" s="9">
        <v>23</v>
      </c>
      <c r="I44" s="9"/>
      <c r="J44" s="9">
        <v>27</v>
      </c>
      <c r="K44" s="9"/>
      <c r="L44" s="9">
        <v>22</v>
      </c>
      <c r="M44" s="9"/>
      <c r="N44" s="9">
        <v>7</v>
      </c>
      <c r="O44" s="9"/>
      <c r="P44" s="9">
        <v>70</v>
      </c>
      <c r="Q44" s="9"/>
      <c r="R44" s="9">
        <v>100</v>
      </c>
      <c r="S44" s="9"/>
      <c r="T44" s="34" t="s">
        <v>499</v>
      </c>
      <c r="U44" s="2"/>
      <c r="V44" s="8" t="s">
        <v>118</v>
      </c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1:42" s="35" customFormat="1" ht="10.5" customHeight="1">
      <c r="A45" s="8" t="s">
        <v>119</v>
      </c>
      <c r="B45" s="2"/>
      <c r="C45" s="2"/>
      <c r="D45" s="9">
        <v>557</v>
      </c>
      <c r="E45" s="9"/>
      <c r="F45" s="9">
        <v>17</v>
      </c>
      <c r="G45" s="9"/>
      <c r="H45" s="9">
        <v>24</v>
      </c>
      <c r="I45" s="9"/>
      <c r="J45" s="9">
        <v>30</v>
      </c>
      <c r="K45" s="9"/>
      <c r="L45" s="9">
        <v>16</v>
      </c>
      <c r="M45" s="9"/>
      <c r="N45" s="9">
        <v>9</v>
      </c>
      <c r="O45" s="9"/>
      <c r="P45" s="9">
        <v>71</v>
      </c>
      <c r="Q45" s="9"/>
      <c r="R45" s="9">
        <v>96</v>
      </c>
      <c r="S45" s="9"/>
      <c r="T45" s="9">
        <v>4</v>
      </c>
      <c r="U45" s="2"/>
      <c r="V45" s="8" t="s">
        <v>120</v>
      </c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42" s="35" customFormat="1" ht="17.25" customHeight="1">
      <c r="A46" s="6" t="s">
        <v>200</v>
      </c>
      <c r="B46" s="2"/>
      <c r="C46" s="2"/>
      <c r="D46" s="9">
        <v>36</v>
      </c>
      <c r="E46" s="9"/>
      <c r="F46" s="9">
        <v>6</v>
      </c>
      <c r="G46" s="9"/>
      <c r="H46" s="9">
        <v>6</v>
      </c>
      <c r="I46" s="9"/>
      <c r="J46" s="9">
        <v>17</v>
      </c>
      <c r="K46" s="9"/>
      <c r="L46" s="9">
        <v>8</v>
      </c>
      <c r="M46" s="9"/>
      <c r="N46" s="9">
        <v>28</v>
      </c>
      <c r="O46" s="9"/>
      <c r="P46" s="9">
        <v>28</v>
      </c>
      <c r="Q46" s="9"/>
      <c r="R46" s="9">
        <v>64</v>
      </c>
      <c r="S46" s="9"/>
      <c r="T46" s="9">
        <v>36</v>
      </c>
      <c r="U46" s="2"/>
      <c r="V46" s="6" t="s">
        <v>201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s="35" customFormat="1" ht="17.25" customHeight="1">
      <c r="A47" s="17" t="s">
        <v>530</v>
      </c>
      <c r="B47" s="5"/>
      <c r="C47" s="5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4"/>
      <c r="V47" s="17" t="s">
        <v>531</v>
      </c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42" s="35" customFormat="1" ht="10.5" customHeight="1">
      <c r="A48" s="17" t="s">
        <v>532</v>
      </c>
      <c r="B48" s="5"/>
      <c r="C48" s="5"/>
      <c r="D48" s="9">
        <v>673</v>
      </c>
      <c r="E48" s="9"/>
      <c r="F48" s="9">
        <v>8</v>
      </c>
      <c r="G48" s="9"/>
      <c r="H48" s="9">
        <v>19</v>
      </c>
      <c r="I48" s="9"/>
      <c r="J48" s="9">
        <v>23</v>
      </c>
      <c r="K48" s="9"/>
      <c r="L48" s="9">
        <v>23</v>
      </c>
      <c r="M48" s="9"/>
      <c r="N48" s="9">
        <v>13</v>
      </c>
      <c r="O48" s="9"/>
      <c r="P48" s="9">
        <v>51</v>
      </c>
      <c r="Q48" s="9"/>
      <c r="R48" s="9">
        <v>87</v>
      </c>
      <c r="S48" s="9"/>
      <c r="T48" s="9">
        <v>13</v>
      </c>
      <c r="U48" s="14"/>
      <c r="V48" s="20" t="s">
        <v>156</v>
      </c>
      <c r="W48" s="37"/>
      <c r="X48" s="37"/>
      <c r="Z48" s="37"/>
      <c r="AA48" s="37"/>
      <c r="AB48" s="37"/>
      <c r="AC48" s="37"/>
      <c r="AD48" s="37"/>
      <c r="AE48" s="37"/>
      <c r="AF48" s="37"/>
    </row>
    <row r="49" spans="1:42" s="35" customFormat="1" ht="10.5" customHeight="1">
      <c r="A49" s="17" t="s">
        <v>533</v>
      </c>
      <c r="B49" s="5"/>
      <c r="C49" s="5"/>
      <c r="D49" s="9">
        <v>1037</v>
      </c>
      <c r="E49" s="9"/>
      <c r="F49" s="9">
        <v>6</v>
      </c>
      <c r="G49" s="9"/>
      <c r="H49" s="9">
        <v>19</v>
      </c>
      <c r="I49" s="9"/>
      <c r="J49" s="9">
        <v>26</v>
      </c>
      <c r="K49" s="9"/>
      <c r="L49" s="9">
        <v>22</v>
      </c>
      <c r="M49" s="9"/>
      <c r="N49" s="9">
        <v>14</v>
      </c>
      <c r="O49" s="9"/>
      <c r="P49" s="9">
        <v>51</v>
      </c>
      <c r="Q49" s="9"/>
      <c r="R49" s="9">
        <v>88</v>
      </c>
      <c r="S49" s="9"/>
      <c r="T49" s="9">
        <v>12</v>
      </c>
      <c r="U49" s="14"/>
      <c r="V49" s="20" t="s">
        <v>175</v>
      </c>
      <c r="W49" s="37"/>
      <c r="X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42" s="35" customFormat="1" ht="10.5" customHeight="1">
      <c r="A50" s="17" t="s">
        <v>534</v>
      </c>
      <c r="B50" s="5"/>
      <c r="C50" s="5"/>
      <c r="D50" s="9">
        <v>504</v>
      </c>
      <c r="E50" s="9"/>
      <c r="F50" s="9">
        <v>4</v>
      </c>
      <c r="G50" s="9"/>
      <c r="H50" s="9">
        <v>12</v>
      </c>
      <c r="I50" s="9"/>
      <c r="J50" s="9">
        <v>25</v>
      </c>
      <c r="K50" s="9"/>
      <c r="L50" s="9">
        <v>18</v>
      </c>
      <c r="M50" s="9"/>
      <c r="N50" s="9">
        <v>18</v>
      </c>
      <c r="O50" s="9"/>
      <c r="P50" s="9">
        <v>42</v>
      </c>
      <c r="Q50" s="9"/>
      <c r="R50" s="9">
        <v>78</v>
      </c>
      <c r="S50" s="9"/>
      <c r="T50" s="9">
        <v>22</v>
      </c>
      <c r="U50" s="14"/>
      <c r="V50" s="20" t="s">
        <v>158</v>
      </c>
      <c r="W50" s="37"/>
      <c r="X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42" s="35" customFormat="1" ht="10.5" customHeight="1">
      <c r="A51" s="17" t="s">
        <v>535</v>
      </c>
      <c r="B51" s="5"/>
      <c r="C51" s="5"/>
      <c r="D51" s="9">
        <v>25</v>
      </c>
      <c r="E51" s="9"/>
      <c r="F51" s="9">
        <v>12</v>
      </c>
      <c r="G51" s="9"/>
      <c r="H51" s="9">
        <v>32</v>
      </c>
      <c r="I51" s="9"/>
      <c r="J51" s="9">
        <v>16</v>
      </c>
      <c r="K51" s="9"/>
      <c r="L51" s="9">
        <v>24</v>
      </c>
      <c r="M51" s="9"/>
      <c r="N51" s="9">
        <v>4</v>
      </c>
      <c r="O51" s="9"/>
      <c r="P51" s="9">
        <v>60</v>
      </c>
      <c r="Q51" s="9"/>
      <c r="R51" s="9">
        <v>88</v>
      </c>
      <c r="S51" s="9"/>
      <c r="T51" s="9">
        <v>12</v>
      </c>
      <c r="U51" s="14"/>
      <c r="V51" s="20" t="s">
        <v>171</v>
      </c>
      <c r="W51" s="37"/>
      <c r="X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42" s="35" customFormat="1" ht="10.5" customHeight="1">
      <c r="A52" s="17" t="s">
        <v>536</v>
      </c>
      <c r="B52" s="5"/>
      <c r="C52" s="5"/>
      <c r="D52" s="9">
        <v>1</v>
      </c>
      <c r="E52" s="9"/>
      <c r="F52" s="9" t="s">
        <v>500</v>
      </c>
      <c r="G52" s="9"/>
      <c r="H52" s="9" t="s">
        <v>500</v>
      </c>
      <c r="I52" s="9"/>
      <c r="J52" s="9" t="s">
        <v>500</v>
      </c>
      <c r="K52" s="9"/>
      <c r="L52" s="9" t="s">
        <v>500</v>
      </c>
      <c r="M52" s="9"/>
      <c r="N52" s="9" t="s">
        <v>500</v>
      </c>
      <c r="O52" s="9"/>
      <c r="P52" s="9" t="s">
        <v>500</v>
      </c>
      <c r="Q52" s="9"/>
      <c r="R52" s="9" t="s">
        <v>500</v>
      </c>
      <c r="S52" s="9"/>
      <c r="T52" s="9" t="s">
        <v>500</v>
      </c>
      <c r="U52" s="14"/>
      <c r="V52" s="20" t="s">
        <v>537</v>
      </c>
      <c r="W52" s="37"/>
      <c r="X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42" s="35" customFormat="1" ht="10.5" customHeight="1">
      <c r="A53" s="17" t="s">
        <v>538</v>
      </c>
      <c r="B53" s="5"/>
      <c r="C53" s="5"/>
      <c r="D53" s="9">
        <v>91</v>
      </c>
      <c r="E53" s="9"/>
      <c r="F53" s="9">
        <v>4</v>
      </c>
      <c r="G53" s="9"/>
      <c r="H53" s="9">
        <v>14</v>
      </c>
      <c r="I53" s="9"/>
      <c r="J53" s="9">
        <v>31</v>
      </c>
      <c r="K53" s="9"/>
      <c r="L53" s="9">
        <v>31</v>
      </c>
      <c r="M53" s="9"/>
      <c r="N53" s="9">
        <v>13</v>
      </c>
      <c r="O53" s="9"/>
      <c r="P53" s="9">
        <v>49</v>
      </c>
      <c r="Q53" s="9"/>
      <c r="R53" s="9">
        <v>93</v>
      </c>
      <c r="S53" s="9"/>
      <c r="T53" s="9">
        <v>7</v>
      </c>
      <c r="U53" s="14"/>
      <c r="V53" s="20" t="s">
        <v>166</v>
      </c>
      <c r="W53" s="37"/>
      <c r="X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42" s="35" customFormat="1" ht="10.5" customHeight="1">
      <c r="A54" s="17" t="s">
        <v>539</v>
      </c>
      <c r="B54" s="5"/>
      <c r="C54" s="5"/>
      <c r="D54" s="9">
        <v>375</v>
      </c>
      <c r="E54" s="9"/>
      <c r="F54" s="9">
        <v>2</v>
      </c>
      <c r="G54" s="9"/>
      <c r="H54" s="9">
        <v>9</v>
      </c>
      <c r="I54" s="9"/>
      <c r="J54" s="9">
        <v>20</v>
      </c>
      <c r="K54" s="9"/>
      <c r="L54" s="9">
        <v>26</v>
      </c>
      <c r="M54" s="9"/>
      <c r="N54" s="9">
        <v>23</v>
      </c>
      <c r="O54" s="9"/>
      <c r="P54" s="9">
        <v>30</v>
      </c>
      <c r="Q54" s="9"/>
      <c r="R54" s="9">
        <v>79</v>
      </c>
      <c r="S54" s="9"/>
      <c r="T54" s="9">
        <v>21</v>
      </c>
      <c r="U54" s="14"/>
      <c r="V54" s="20" t="s">
        <v>160</v>
      </c>
      <c r="W54" s="37"/>
      <c r="X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42" s="35" customFormat="1" ht="10.5" customHeight="1">
      <c r="A55" s="17"/>
      <c r="B55" s="5" t="s">
        <v>540</v>
      </c>
      <c r="C55" s="5"/>
      <c r="D55" s="9">
        <v>166</v>
      </c>
      <c r="E55" s="9"/>
      <c r="F55" s="9">
        <v>8</v>
      </c>
      <c r="G55" s="9"/>
      <c r="H55" s="9">
        <v>10</v>
      </c>
      <c r="I55" s="9"/>
      <c r="J55" s="9">
        <v>21</v>
      </c>
      <c r="K55" s="9"/>
      <c r="L55" s="9">
        <v>27</v>
      </c>
      <c r="M55" s="9"/>
      <c r="N55" s="9">
        <v>18</v>
      </c>
      <c r="O55" s="9"/>
      <c r="P55" s="9">
        <v>39</v>
      </c>
      <c r="Q55" s="9"/>
      <c r="R55" s="9">
        <v>84</v>
      </c>
      <c r="S55" s="9"/>
      <c r="T55" s="9">
        <v>16</v>
      </c>
      <c r="U55" s="14"/>
      <c r="V55" s="20" t="s">
        <v>541</v>
      </c>
      <c r="W55" s="37"/>
      <c r="X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42" s="35" customFormat="1" ht="10.5" customHeight="1">
      <c r="A56" s="17" t="s">
        <v>542</v>
      </c>
      <c r="B56" s="5"/>
      <c r="C56" s="5"/>
      <c r="D56" s="9">
        <v>116</v>
      </c>
      <c r="E56" s="9"/>
      <c r="F56" s="9">
        <v>10</v>
      </c>
      <c r="G56" s="9"/>
      <c r="H56" s="9">
        <v>21</v>
      </c>
      <c r="I56" s="9"/>
      <c r="J56" s="9">
        <v>26</v>
      </c>
      <c r="K56" s="9"/>
      <c r="L56" s="9">
        <v>22</v>
      </c>
      <c r="M56" s="9"/>
      <c r="N56" s="9">
        <v>11</v>
      </c>
      <c r="O56" s="9"/>
      <c r="P56" s="9">
        <v>57</v>
      </c>
      <c r="Q56" s="9"/>
      <c r="R56" s="9">
        <v>91</v>
      </c>
      <c r="S56" s="9"/>
      <c r="T56" s="9">
        <v>9</v>
      </c>
      <c r="U56" s="14"/>
      <c r="V56" s="20" t="s">
        <v>172</v>
      </c>
      <c r="W56" s="37"/>
      <c r="X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42" s="35" customFormat="1" ht="17.25" customHeight="1">
      <c r="A57" s="6" t="s">
        <v>137</v>
      </c>
      <c r="B57" s="2"/>
      <c r="C57" s="2"/>
      <c r="D57" s="9">
        <v>41753</v>
      </c>
      <c r="E57" s="9"/>
      <c r="F57" s="9">
        <v>16</v>
      </c>
      <c r="G57" s="9"/>
      <c r="H57" s="9">
        <v>19</v>
      </c>
      <c r="I57" s="9"/>
      <c r="J57" s="9">
        <v>21</v>
      </c>
      <c r="K57" s="9"/>
      <c r="L57" s="9">
        <v>18</v>
      </c>
      <c r="M57" s="9"/>
      <c r="N57" s="9">
        <v>12</v>
      </c>
      <c r="O57" s="9"/>
      <c r="P57" s="9">
        <v>56</v>
      </c>
      <c r="Q57" s="9"/>
      <c r="R57" s="9">
        <v>87</v>
      </c>
      <c r="S57" s="9"/>
      <c r="T57" s="9">
        <v>13</v>
      </c>
      <c r="U57" s="2"/>
      <c r="V57" s="6" t="s">
        <v>202</v>
      </c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</row>
    <row r="58" spans="1:42" ht="3" customHeight="1">
      <c r="A58" s="15"/>
      <c r="B58" s="11"/>
      <c r="C58" s="11"/>
      <c r="D58" s="13"/>
      <c r="E58" s="12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11"/>
      <c r="V58" s="15"/>
    </row>
    <row r="59" spans="1:42" ht="4.5" customHeight="1">
      <c r="A59" s="5"/>
      <c r="B59" s="21"/>
      <c r="C59" s="5"/>
      <c r="D59" s="18"/>
      <c r="E59" s="14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0"/>
      <c r="Q59" s="28"/>
      <c r="R59" s="28"/>
      <c r="S59" s="28"/>
      <c r="T59" s="28"/>
      <c r="U59" s="5"/>
      <c r="V59" s="21"/>
    </row>
    <row r="60" spans="1:42" s="73" customFormat="1" ht="11.25" customHeight="1">
      <c r="A60" s="71" t="s">
        <v>64</v>
      </c>
      <c r="B60" s="224" t="s">
        <v>15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6"/>
      <c r="N60" s="76" t="s">
        <v>64</v>
      </c>
      <c r="O60" s="227" t="s">
        <v>17</v>
      </c>
      <c r="P60" s="228"/>
      <c r="Q60" s="228"/>
      <c r="R60" s="228"/>
      <c r="S60" s="228"/>
      <c r="T60" s="228"/>
      <c r="U60" s="228"/>
      <c r="V60" s="229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</row>
    <row r="61" spans="1:42" s="73" customFormat="1" ht="11.25" customHeight="1">
      <c r="A61" s="71"/>
      <c r="B61" s="224" t="s">
        <v>16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6"/>
      <c r="N61" s="76"/>
      <c r="O61" s="227" t="s">
        <v>23</v>
      </c>
      <c r="P61" s="228"/>
      <c r="Q61" s="228"/>
      <c r="R61" s="228"/>
      <c r="S61" s="228"/>
      <c r="T61" s="228"/>
      <c r="U61" s="228"/>
      <c r="V61" s="229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</row>
    <row r="62" spans="1:42" s="73" customFormat="1" ht="11.25" customHeight="1">
      <c r="A62" s="48" t="s">
        <v>173</v>
      </c>
      <c r="B62" s="230" t="s">
        <v>6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2"/>
      <c r="N62" s="77" t="s">
        <v>173</v>
      </c>
      <c r="O62" s="230" t="s">
        <v>8</v>
      </c>
      <c r="P62" s="231"/>
      <c r="Q62" s="231"/>
      <c r="R62" s="231"/>
      <c r="S62" s="231"/>
      <c r="T62" s="231"/>
      <c r="U62" s="231"/>
      <c r="V62" s="232"/>
      <c r="W62" s="74"/>
      <c r="X62" s="74"/>
      <c r="Y62" s="74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</row>
    <row r="63" spans="1:42" s="73" customFormat="1" ht="11.25" customHeight="1">
      <c r="B63" s="218" t="s">
        <v>381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20"/>
      <c r="N63" s="78"/>
      <c r="O63" s="221" t="s">
        <v>382</v>
      </c>
      <c r="P63" s="222"/>
      <c r="Q63" s="222"/>
      <c r="R63" s="222"/>
      <c r="S63" s="222"/>
      <c r="T63" s="222"/>
      <c r="U63" s="222"/>
      <c r="V63" s="223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</row>
    <row r="64" spans="1:42" ht="11.25" customHeight="1"/>
    <row r="65" ht="11.25" customHeight="1"/>
    <row r="66" ht="11.25" customHeight="1"/>
    <row r="67" ht="11.25" customHeight="1"/>
  </sheetData>
  <mergeCells count="10">
    <mergeCell ref="F4:T4"/>
    <mergeCell ref="F5:T5"/>
    <mergeCell ref="B60:M60"/>
    <mergeCell ref="O60:V60"/>
    <mergeCell ref="B63:M63"/>
    <mergeCell ref="O63:V63"/>
    <mergeCell ref="B61:M61"/>
    <mergeCell ref="O61:V61"/>
    <mergeCell ref="B62:M62"/>
    <mergeCell ref="O62:V62"/>
  </mergeCells>
  <phoneticPr fontId="5" type="noConversion"/>
  <conditionalFormatting sqref="D23:T28 D14:T21 T30:T43 T45:T50 D30:S50 D54:T57">
    <cfRule type="cellIs" dxfId="29" priority="1" stopIfTrue="1" operator="equal">
      <formula>"*"</formula>
    </cfRule>
    <cfRule type="cellIs" dxfId="28" priority="2" stopIfTrue="1" operator="equal">
      <formula>"-"</formula>
    </cfRule>
    <cfRule type="cellIs" dxfId="27" priority="3" stopIfTrue="1" operator="equal">
      <formula>"."</formula>
    </cfRule>
  </conditionalFormatting>
  <pageMargins left="0.59055118110236227" right="0.59055118110236227" top="0.78740157480314965" bottom="0.78740157480314965" header="0.51181102362204722" footer="0.51181102362204722"/>
  <pageSetup paperSize="9" scale="96" orientation="portrait" horizontalDpi="3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Normal="100" workbookViewId="0">
      <selection activeCell="B70" sqref="B70"/>
    </sheetView>
  </sheetViews>
  <sheetFormatPr defaultRowHeight="9.9499999999999993" customHeight="1"/>
  <cols>
    <col min="1" max="1" width="2.109375" style="2" customWidth="1"/>
    <col min="2" max="2" width="14.33203125" style="2" customWidth="1"/>
    <col min="3" max="3" width="0.88671875" style="2" customWidth="1"/>
    <col min="4" max="4" width="7.77734375" style="2" customWidth="1"/>
    <col min="5" max="5" width="0.88671875" style="2" customWidth="1"/>
    <col min="6" max="6" width="2.109375" style="26" bestFit="1" customWidth="1"/>
    <col min="7" max="7" width="0.88671875" style="26" customWidth="1"/>
    <col min="8" max="8" width="2.109375" style="26" customWidth="1"/>
    <col min="9" max="9" width="0.88671875" style="26" customWidth="1"/>
    <col min="10" max="10" width="2.109375" style="26" customWidth="1"/>
    <col min="11" max="11" width="0.88671875" style="26" customWidth="1"/>
    <col min="12" max="12" width="2.109375" style="26" customWidth="1"/>
    <col min="13" max="13" width="0.88671875" style="26" customWidth="1"/>
    <col min="14" max="14" width="2" style="26" customWidth="1"/>
    <col min="15" max="15" width="0.88671875" style="26" customWidth="1"/>
    <col min="16" max="16" width="2.88671875" style="26" customWidth="1"/>
    <col min="17" max="17" width="0.88671875" style="26" customWidth="1"/>
    <col min="18" max="18" width="2.77734375" style="26" customWidth="1"/>
    <col min="19" max="19" width="0.88671875" style="26" customWidth="1"/>
    <col min="20" max="20" width="6" style="26" customWidth="1"/>
    <col min="21" max="21" width="0.88671875" style="2" customWidth="1"/>
    <col min="22" max="22" width="20.77734375" style="2" customWidth="1"/>
    <col min="23" max="25" width="8.88671875" style="2"/>
    <col min="26" max="42" width="8.88671875" style="10"/>
    <col min="43" max="16384" width="8.88671875" style="2"/>
  </cols>
  <sheetData>
    <row r="1" spans="1:46" s="1" customFormat="1" ht="15.75">
      <c r="A1" s="1" t="s">
        <v>543</v>
      </c>
      <c r="F1" s="27"/>
      <c r="G1" s="27"/>
      <c r="H1" s="27"/>
      <c r="I1" s="27"/>
      <c r="J1" s="27"/>
      <c r="K1" s="27"/>
      <c r="L1" s="27"/>
      <c r="M1" s="27"/>
      <c r="N1" s="27"/>
      <c r="O1" s="120" t="s">
        <v>383</v>
      </c>
      <c r="P1" s="27"/>
      <c r="Q1" s="27"/>
      <c r="R1" s="27"/>
      <c r="S1" s="27"/>
      <c r="T1" s="2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6" s="1" customFormat="1" ht="15.75">
      <c r="A2" s="1" t="s">
        <v>544</v>
      </c>
      <c r="F2" s="27"/>
      <c r="G2" s="27"/>
      <c r="H2" s="27"/>
      <c r="I2" s="27"/>
      <c r="J2" s="27"/>
      <c r="K2" s="27"/>
      <c r="L2" s="27"/>
      <c r="M2" s="27"/>
      <c r="N2" s="27"/>
      <c r="O2" s="120" t="s">
        <v>384</v>
      </c>
      <c r="P2" s="27"/>
      <c r="Q2" s="27"/>
      <c r="R2" s="27"/>
      <c r="S2" s="27"/>
      <c r="T2" s="27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6" s="1" customFormat="1" ht="15.75">
      <c r="O3" s="1" t="s">
        <v>545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6" ht="11.25" customHeight="1">
      <c r="A4" s="11"/>
      <c r="D4" s="16"/>
    </row>
    <row r="5" spans="1:46" s="35" customFormat="1" ht="11.25" customHeight="1">
      <c r="A5" s="2"/>
      <c r="B5" s="4"/>
      <c r="C5" s="4"/>
      <c r="D5" s="60" t="s">
        <v>37</v>
      </c>
      <c r="E5" s="4"/>
      <c r="F5" s="233" t="s">
        <v>123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4"/>
      <c r="V5" s="4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6" s="35" customFormat="1" ht="11.25" customHeight="1">
      <c r="A6" s="2"/>
      <c r="B6" s="2"/>
      <c r="C6" s="2"/>
      <c r="D6" s="16" t="s">
        <v>124</v>
      </c>
      <c r="E6" s="2"/>
      <c r="F6" s="234" t="s">
        <v>125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"/>
      <c r="V6" s="2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6" s="35" customFormat="1" ht="11.25" customHeight="1">
      <c r="A7" s="2"/>
      <c r="B7" s="2"/>
      <c r="C7" s="2"/>
      <c r="D7" s="16"/>
      <c r="E7" s="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26"/>
      <c r="T7" s="66" t="s">
        <v>71</v>
      </c>
      <c r="U7" s="2"/>
      <c r="V7" s="2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6" s="35" customFormat="1" ht="11.25" customHeight="1">
      <c r="A8" s="2"/>
      <c r="B8" s="2"/>
      <c r="C8" s="2"/>
      <c r="D8" s="16"/>
      <c r="E8" s="2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26"/>
      <c r="T8" s="66" t="s">
        <v>72</v>
      </c>
      <c r="U8" s="2"/>
      <c r="V8" s="2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spans="1:46" s="35" customFormat="1" ht="19.5" customHeight="1">
      <c r="A9" s="2"/>
      <c r="B9" s="2"/>
      <c r="C9" s="2"/>
      <c r="D9" s="2"/>
      <c r="E9" s="2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26"/>
      <c r="T9" s="66" t="s">
        <v>74</v>
      </c>
      <c r="U9" s="2"/>
      <c r="V9" s="2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spans="1:46" s="35" customFormat="1" ht="11.25" customHeight="1">
      <c r="A10" s="2"/>
      <c r="B10" s="2"/>
      <c r="C10" s="2"/>
      <c r="D10" s="16" t="s">
        <v>73</v>
      </c>
      <c r="E10" s="2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26"/>
      <c r="T10" s="66" t="s">
        <v>176</v>
      </c>
      <c r="U10" s="2"/>
      <c r="V10" s="2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</row>
    <row r="11" spans="1:46" s="35" customFormat="1" ht="11.25" customHeight="1">
      <c r="A11" s="11" t="s">
        <v>138</v>
      </c>
      <c r="B11" s="11"/>
      <c r="C11" s="2"/>
      <c r="D11" s="61" t="s">
        <v>126</v>
      </c>
      <c r="E11" s="2"/>
      <c r="F11" s="65" t="s">
        <v>70</v>
      </c>
      <c r="G11" s="66"/>
      <c r="H11" s="65" t="s">
        <v>65</v>
      </c>
      <c r="I11" s="66"/>
      <c r="J11" s="65" t="s">
        <v>66</v>
      </c>
      <c r="K11" s="66"/>
      <c r="L11" s="65" t="s">
        <v>128</v>
      </c>
      <c r="M11" s="66"/>
      <c r="N11" s="65" t="s">
        <v>129</v>
      </c>
      <c r="O11" s="66"/>
      <c r="P11" s="65" t="s">
        <v>196</v>
      </c>
      <c r="Q11" s="66"/>
      <c r="R11" s="65" t="s">
        <v>197</v>
      </c>
      <c r="S11" s="26"/>
      <c r="T11" s="65" t="s">
        <v>177</v>
      </c>
      <c r="U11" s="2"/>
      <c r="V11" s="11" t="s">
        <v>139</v>
      </c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6" s="35" customFormat="1" ht="3" customHeight="1">
      <c r="A12" s="2"/>
      <c r="B12" s="2"/>
      <c r="C12" s="2"/>
      <c r="D12" s="2"/>
      <c r="E12" s="2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"/>
      <c r="V12" s="2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6" s="35" customFormat="1" ht="12.75" customHeight="1">
      <c r="A13" s="2" t="s">
        <v>60</v>
      </c>
      <c r="B13" s="2"/>
      <c r="C13" s="2"/>
      <c r="D13" s="10"/>
      <c r="E13" s="10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2"/>
      <c r="V13" s="2" t="s">
        <v>61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spans="1:46" s="35" customFormat="1" ht="17.25" customHeight="1">
      <c r="A14" s="6" t="s">
        <v>75</v>
      </c>
      <c r="B14" s="2"/>
      <c r="C14" s="2"/>
      <c r="D14" s="10"/>
      <c r="E14" s="10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2"/>
      <c r="V14" s="6" t="s">
        <v>76</v>
      </c>
      <c r="Z14" s="37"/>
      <c r="AA14" s="37"/>
      <c r="AB14" s="37"/>
      <c r="AC14" s="37"/>
      <c r="AD14" s="37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35" customFormat="1" ht="10.5" customHeight="1">
      <c r="A15" s="8" t="s">
        <v>140</v>
      </c>
      <c r="B15" s="2"/>
      <c r="C15" s="2"/>
      <c r="D15" s="9">
        <v>1595</v>
      </c>
      <c r="E15" s="9"/>
      <c r="F15" s="9">
        <v>14</v>
      </c>
      <c r="G15" s="9"/>
      <c r="H15" s="9">
        <v>16</v>
      </c>
      <c r="I15" s="9"/>
      <c r="J15" s="9">
        <v>18</v>
      </c>
      <c r="K15" s="9"/>
      <c r="L15" s="9">
        <v>16</v>
      </c>
      <c r="M15" s="9"/>
      <c r="N15" s="9">
        <v>16</v>
      </c>
      <c r="O15" s="9"/>
      <c r="P15" s="9">
        <v>48</v>
      </c>
      <c r="Q15" s="9"/>
      <c r="R15" s="9">
        <v>80</v>
      </c>
      <c r="S15" s="9"/>
      <c r="T15" s="9">
        <v>20</v>
      </c>
      <c r="U15" s="2"/>
      <c r="V15" s="8" t="s">
        <v>198</v>
      </c>
      <c r="Z15" s="37"/>
      <c r="AA15" s="37"/>
      <c r="AB15" s="37"/>
      <c r="AC15" s="37"/>
      <c r="AD15" s="37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35" customFormat="1" ht="10.5" customHeight="1">
      <c r="A16" s="8" t="s">
        <v>141</v>
      </c>
      <c r="B16" s="2"/>
      <c r="C16" s="2"/>
      <c r="D16" s="9">
        <v>1584</v>
      </c>
      <c r="E16" s="9"/>
      <c r="F16" s="9">
        <v>19</v>
      </c>
      <c r="G16" s="9"/>
      <c r="H16" s="9">
        <v>18</v>
      </c>
      <c r="I16" s="9"/>
      <c r="J16" s="9">
        <v>18</v>
      </c>
      <c r="K16" s="9"/>
      <c r="L16" s="9">
        <v>16</v>
      </c>
      <c r="M16" s="9"/>
      <c r="N16" s="9">
        <v>12</v>
      </c>
      <c r="O16" s="9"/>
      <c r="P16" s="9">
        <v>55</v>
      </c>
      <c r="Q16" s="9"/>
      <c r="R16" s="9">
        <v>84</v>
      </c>
      <c r="S16" s="9"/>
      <c r="T16" s="9">
        <v>16</v>
      </c>
      <c r="U16" s="2"/>
      <c r="V16" s="8" t="s">
        <v>142</v>
      </c>
      <c r="Z16" s="3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1:42" s="35" customFormat="1" ht="10.5" customHeight="1">
      <c r="A17" s="8" t="s">
        <v>143</v>
      </c>
      <c r="B17" s="2"/>
      <c r="C17" s="2"/>
      <c r="D17" s="9">
        <v>1537</v>
      </c>
      <c r="E17" s="9"/>
      <c r="F17" s="9">
        <v>16</v>
      </c>
      <c r="G17" s="9"/>
      <c r="H17" s="9">
        <v>17</v>
      </c>
      <c r="I17" s="9"/>
      <c r="J17" s="9">
        <v>18</v>
      </c>
      <c r="K17" s="9"/>
      <c r="L17" s="9">
        <v>17</v>
      </c>
      <c r="M17" s="9"/>
      <c r="N17" s="9">
        <v>14</v>
      </c>
      <c r="O17" s="9"/>
      <c r="P17" s="9">
        <v>52</v>
      </c>
      <c r="Q17" s="9"/>
      <c r="R17" s="9">
        <v>82</v>
      </c>
      <c r="S17" s="9"/>
      <c r="T17" s="9">
        <v>18</v>
      </c>
      <c r="U17" s="2"/>
      <c r="V17" s="8" t="s">
        <v>144</v>
      </c>
      <c r="Z17" s="36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2" s="35" customFormat="1" ht="10.5" customHeight="1">
      <c r="A18" s="8" t="s">
        <v>135</v>
      </c>
      <c r="B18" s="2"/>
      <c r="C18" s="2"/>
      <c r="D18" s="9">
        <v>113</v>
      </c>
      <c r="E18" s="9"/>
      <c r="F18" s="9">
        <v>15</v>
      </c>
      <c r="G18" s="9"/>
      <c r="H18" s="9">
        <v>25</v>
      </c>
      <c r="I18" s="9"/>
      <c r="J18" s="9">
        <v>17</v>
      </c>
      <c r="K18" s="9"/>
      <c r="L18" s="9">
        <v>20</v>
      </c>
      <c r="M18" s="9"/>
      <c r="N18" s="9">
        <v>12</v>
      </c>
      <c r="O18" s="9"/>
      <c r="P18" s="9">
        <v>57</v>
      </c>
      <c r="Q18" s="9"/>
      <c r="R18" s="9">
        <v>88</v>
      </c>
      <c r="S18" s="9"/>
      <c r="T18" s="9">
        <v>12</v>
      </c>
      <c r="U18" s="2"/>
      <c r="V18" s="8" t="s">
        <v>145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1:42" s="35" customFormat="1" ht="10.5" customHeight="1">
      <c r="A19" s="8" t="s">
        <v>77</v>
      </c>
      <c r="B19" s="2"/>
      <c r="C19" s="2"/>
      <c r="D19" s="9">
        <v>758</v>
      </c>
      <c r="E19" s="9"/>
      <c r="F19" s="9">
        <v>4</v>
      </c>
      <c r="G19" s="9"/>
      <c r="H19" s="9">
        <v>11</v>
      </c>
      <c r="I19" s="9"/>
      <c r="J19" s="9">
        <v>19</v>
      </c>
      <c r="K19" s="9"/>
      <c r="L19" s="9">
        <v>23</v>
      </c>
      <c r="M19" s="9"/>
      <c r="N19" s="9">
        <v>22</v>
      </c>
      <c r="O19" s="9"/>
      <c r="P19" s="9">
        <v>34</v>
      </c>
      <c r="Q19" s="9"/>
      <c r="R19" s="9">
        <v>79</v>
      </c>
      <c r="S19" s="9"/>
      <c r="T19" s="9">
        <v>21</v>
      </c>
      <c r="U19" s="2"/>
      <c r="V19" s="8" t="s">
        <v>78</v>
      </c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1:42" s="35" customFormat="1" ht="10.5" customHeight="1">
      <c r="A20" s="8" t="s">
        <v>79</v>
      </c>
      <c r="B20" s="2"/>
      <c r="C20" s="2"/>
      <c r="D20" s="9">
        <v>1082</v>
      </c>
      <c r="E20" s="9"/>
      <c r="F20" s="9">
        <v>7</v>
      </c>
      <c r="G20" s="9"/>
      <c r="H20" s="9">
        <v>12</v>
      </c>
      <c r="I20" s="9"/>
      <c r="J20" s="9">
        <v>17</v>
      </c>
      <c r="K20" s="9"/>
      <c r="L20" s="9">
        <v>21</v>
      </c>
      <c r="M20" s="9"/>
      <c r="N20" s="9">
        <v>20</v>
      </c>
      <c r="O20" s="9"/>
      <c r="P20" s="9">
        <v>37</v>
      </c>
      <c r="Q20" s="9"/>
      <c r="R20" s="9">
        <v>77</v>
      </c>
      <c r="S20" s="9"/>
      <c r="T20" s="9">
        <v>23</v>
      </c>
      <c r="U20" s="2"/>
      <c r="V20" s="8" t="s">
        <v>475</v>
      </c>
      <c r="Z20" s="36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1:42" s="35" customFormat="1" ht="10.5" customHeight="1">
      <c r="A21" s="8" t="s">
        <v>80</v>
      </c>
      <c r="B21" s="2"/>
      <c r="C21" s="2"/>
      <c r="D21" s="9">
        <v>12</v>
      </c>
      <c r="E21" s="9"/>
      <c r="F21" s="9">
        <v>0</v>
      </c>
      <c r="G21" s="9"/>
      <c r="H21" s="9">
        <v>8</v>
      </c>
      <c r="I21" s="9"/>
      <c r="J21" s="9">
        <v>25</v>
      </c>
      <c r="K21" s="9"/>
      <c r="L21" s="9">
        <v>17</v>
      </c>
      <c r="M21" s="9"/>
      <c r="N21" s="9">
        <v>0</v>
      </c>
      <c r="O21" s="9"/>
      <c r="P21" s="9">
        <v>33</v>
      </c>
      <c r="Q21" s="9"/>
      <c r="R21" s="9">
        <v>50</v>
      </c>
      <c r="S21" s="9"/>
      <c r="T21" s="9">
        <v>50</v>
      </c>
      <c r="U21" s="2"/>
      <c r="V21" s="8" t="s">
        <v>81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s="35" customFormat="1" ht="10.5" customHeight="1">
      <c r="A22" s="8" t="s">
        <v>82</v>
      </c>
      <c r="B22" s="2"/>
      <c r="C22" s="2"/>
      <c r="D22" s="9">
        <v>2445</v>
      </c>
      <c r="E22" s="9"/>
      <c r="F22" s="9">
        <v>29</v>
      </c>
      <c r="G22" s="9"/>
      <c r="H22" s="9">
        <v>18</v>
      </c>
      <c r="I22" s="9"/>
      <c r="J22" s="9">
        <v>15</v>
      </c>
      <c r="K22" s="9"/>
      <c r="L22" s="9">
        <v>12</v>
      </c>
      <c r="M22" s="9"/>
      <c r="N22" s="9">
        <v>9</v>
      </c>
      <c r="O22" s="9"/>
      <c r="P22" s="9">
        <v>62</v>
      </c>
      <c r="Q22" s="9"/>
      <c r="R22" s="9">
        <v>83</v>
      </c>
      <c r="S22" s="9"/>
      <c r="T22" s="9">
        <v>17</v>
      </c>
      <c r="U22" s="2"/>
      <c r="V22" s="8" t="s">
        <v>83</v>
      </c>
      <c r="Z22" s="36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2" s="35" customFormat="1" ht="17.25" customHeight="1">
      <c r="A23" s="6" t="s">
        <v>84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" t="s">
        <v>85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1:42" s="35" customFormat="1" ht="10.5" customHeight="1">
      <c r="A24" s="8" t="s">
        <v>86</v>
      </c>
      <c r="B24" s="2"/>
      <c r="C24" s="2"/>
      <c r="D24" s="9">
        <v>427</v>
      </c>
      <c r="E24" s="9"/>
      <c r="F24" s="9">
        <v>10</v>
      </c>
      <c r="G24" s="9"/>
      <c r="H24" s="9">
        <v>16</v>
      </c>
      <c r="I24" s="9"/>
      <c r="J24" s="9">
        <v>24</v>
      </c>
      <c r="K24" s="9"/>
      <c r="L24" s="9">
        <v>17</v>
      </c>
      <c r="M24" s="9"/>
      <c r="N24" s="9">
        <v>19</v>
      </c>
      <c r="O24" s="9"/>
      <c r="P24" s="9">
        <v>50</v>
      </c>
      <c r="Q24" s="9"/>
      <c r="R24" s="9">
        <v>85</v>
      </c>
      <c r="S24" s="9"/>
      <c r="T24" s="9">
        <v>15</v>
      </c>
      <c r="U24" s="2"/>
      <c r="V24" s="8" t="s">
        <v>87</v>
      </c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1:42" s="35" customFormat="1" ht="10.5" customHeight="1">
      <c r="A25" s="8" t="s">
        <v>146</v>
      </c>
      <c r="B25" s="2"/>
      <c r="C25" s="2"/>
      <c r="D25" s="9">
        <v>344</v>
      </c>
      <c r="E25" s="9"/>
      <c r="F25" s="9">
        <v>13</v>
      </c>
      <c r="G25" s="9"/>
      <c r="H25" s="9">
        <v>21</v>
      </c>
      <c r="I25" s="9"/>
      <c r="J25" s="9">
        <v>15</v>
      </c>
      <c r="K25" s="9"/>
      <c r="L25" s="9">
        <v>20</v>
      </c>
      <c r="M25" s="9"/>
      <c r="N25" s="9">
        <v>12</v>
      </c>
      <c r="O25" s="9"/>
      <c r="P25" s="9">
        <v>49</v>
      </c>
      <c r="Q25" s="9"/>
      <c r="R25" s="9">
        <v>81</v>
      </c>
      <c r="S25" s="9"/>
      <c r="T25" s="9">
        <v>19</v>
      </c>
      <c r="U25" s="2"/>
      <c r="V25" s="8" t="s">
        <v>147</v>
      </c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42" s="35" customFormat="1" ht="10.5" customHeight="1">
      <c r="A26" s="8" t="s">
        <v>88</v>
      </c>
      <c r="B26" s="2"/>
      <c r="C26" s="2"/>
      <c r="D26" s="9">
        <v>1127</v>
      </c>
      <c r="E26" s="9"/>
      <c r="F26" s="9">
        <v>13</v>
      </c>
      <c r="G26" s="9"/>
      <c r="H26" s="9">
        <v>16</v>
      </c>
      <c r="I26" s="9"/>
      <c r="J26" s="9">
        <v>19</v>
      </c>
      <c r="K26" s="9"/>
      <c r="L26" s="9">
        <v>20</v>
      </c>
      <c r="M26" s="9"/>
      <c r="N26" s="9">
        <v>15</v>
      </c>
      <c r="O26" s="9"/>
      <c r="P26" s="9">
        <v>48</v>
      </c>
      <c r="Q26" s="9"/>
      <c r="R26" s="9">
        <v>83</v>
      </c>
      <c r="S26" s="9"/>
      <c r="T26" s="9">
        <v>17</v>
      </c>
      <c r="U26" s="2"/>
      <c r="V26" s="8" t="s">
        <v>89</v>
      </c>
      <c r="Z26" s="36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35" customFormat="1" ht="10.5" customHeight="1">
      <c r="A27" s="8" t="s">
        <v>90</v>
      </c>
      <c r="B27" s="2"/>
      <c r="C27" s="2"/>
      <c r="D27" s="9">
        <v>1361</v>
      </c>
      <c r="E27" s="9"/>
      <c r="F27" s="9">
        <v>14</v>
      </c>
      <c r="G27" s="9"/>
      <c r="H27" s="9">
        <v>26</v>
      </c>
      <c r="I27" s="9"/>
      <c r="J27" s="9">
        <v>29</v>
      </c>
      <c r="K27" s="9"/>
      <c r="L27" s="9">
        <v>17</v>
      </c>
      <c r="M27" s="9"/>
      <c r="N27" s="9">
        <v>9</v>
      </c>
      <c r="O27" s="9"/>
      <c r="P27" s="9">
        <v>69</v>
      </c>
      <c r="Q27" s="9"/>
      <c r="R27" s="9">
        <v>95</v>
      </c>
      <c r="S27" s="9"/>
      <c r="T27" s="9">
        <v>5</v>
      </c>
      <c r="U27" s="2"/>
      <c r="V27" s="8" t="s">
        <v>91</v>
      </c>
      <c r="Z27" s="36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35" customFormat="1" ht="10.5" customHeight="1">
      <c r="A28" s="8" t="s">
        <v>93</v>
      </c>
      <c r="B28" s="2"/>
      <c r="C28" s="2"/>
      <c r="D28" s="9">
        <v>1208</v>
      </c>
      <c r="E28" s="9"/>
      <c r="F28" s="9">
        <v>7</v>
      </c>
      <c r="G28" s="9"/>
      <c r="H28" s="9">
        <v>13</v>
      </c>
      <c r="I28" s="9"/>
      <c r="J28" s="9">
        <v>18</v>
      </c>
      <c r="K28" s="9"/>
      <c r="L28" s="9">
        <v>18</v>
      </c>
      <c r="M28" s="9"/>
      <c r="N28" s="9">
        <v>15</v>
      </c>
      <c r="O28" s="9"/>
      <c r="P28" s="9">
        <v>38</v>
      </c>
      <c r="Q28" s="9"/>
      <c r="R28" s="9">
        <v>71</v>
      </c>
      <c r="S28" s="9"/>
      <c r="T28" s="9">
        <v>29</v>
      </c>
      <c r="U28" s="2"/>
      <c r="V28" s="8" t="s">
        <v>94</v>
      </c>
      <c r="Z28" s="36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35" customFormat="1" ht="10.5" customHeight="1">
      <c r="A29" s="8" t="s">
        <v>95</v>
      </c>
      <c r="B29" s="2"/>
      <c r="C29" s="2"/>
      <c r="D29" s="9">
        <v>21</v>
      </c>
      <c r="E29" s="9"/>
      <c r="F29" s="9">
        <v>5</v>
      </c>
      <c r="G29" s="9"/>
      <c r="H29" s="9">
        <v>10</v>
      </c>
      <c r="I29" s="9"/>
      <c r="J29" s="9">
        <v>10</v>
      </c>
      <c r="K29" s="9"/>
      <c r="L29" s="9">
        <v>19</v>
      </c>
      <c r="M29" s="9"/>
      <c r="N29" s="9">
        <v>10</v>
      </c>
      <c r="O29" s="9"/>
      <c r="P29" s="9">
        <v>24</v>
      </c>
      <c r="Q29" s="9"/>
      <c r="R29" s="9">
        <v>52</v>
      </c>
      <c r="S29" s="9"/>
      <c r="T29" s="9">
        <v>48</v>
      </c>
      <c r="U29" s="2"/>
      <c r="V29" s="8" t="s">
        <v>199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</row>
    <row r="30" spans="1:42" s="35" customFormat="1" ht="17.25" customHeight="1">
      <c r="A30" s="6" t="s">
        <v>96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 t="s">
        <v>97</v>
      </c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</row>
    <row r="31" spans="1:42" s="35" customFormat="1" ht="10.5" customHeight="1">
      <c r="A31" s="8" t="s">
        <v>98</v>
      </c>
      <c r="B31" s="2"/>
      <c r="C31" s="2"/>
      <c r="D31" s="9">
        <v>523</v>
      </c>
      <c r="E31" s="9"/>
      <c r="F31" s="9">
        <v>16</v>
      </c>
      <c r="G31" s="9"/>
      <c r="H31" s="9">
        <v>18</v>
      </c>
      <c r="I31" s="9"/>
      <c r="J31" s="9">
        <v>20</v>
      </c>
      <c r="K31" s="9"/>
      <c r="L31" s="9">
        <v>20</v>
      </c>
      <c r="M31" s="9"/>
      <c r="N31" s="9">
        <v>12</v>
      </c>
      <c r="O31" s="9"/>
      <c r="P31" s="9">
        <v>55</v>
      </c>
      <c r="Q31" s="9"/>
      <c r="R31" s="9">
        <v>87</v>
      </c>
      <c r="S31" s="9"/>
      <c r="T31" s="9">
        <v>13</v>
      </c>
      <c r="U31" s="2"/>
      <c r="V31" s="8" t="s">
        <v>99</v>
      </c>
      <c r="Z31" s="36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</row>
    <row r="32" spans="1:42" s="35" customFormat="1" ht="10.5" customHeight="1">
      <c r="A32" s="8" t="s">
        <v>149</v>
      </c>
      <c r="B32" s="2"/>
      <c r="C32" s="2"/>
      <c r="D32" s="9">
        <v>51</v>
      </c>
      <c r="E32" s="9"/>
      <c r="F32" s="9">
        <v>20</v>
      </c>
      <c r="G32" s="9"/>
      <c r="H32" s="9">
        <v>27</v>
      </c>
      <c r="I32" s="9"/>
      <c r="J32" s="9">
        <v>16</v>
      </c>
      <c r="K32" s="9"/>
      <c r="L32" s="9">
        <v>16</v>
      </c>
      <c r="M32" s="9"/>
      <c r="N32" s="9">
        <v>16</v>
      </c>
      <c r="O32" s="9"/>
      <c r="P32" s="9">
        <v>63</v>
      </c>
      <c r="Q32" s="9"/>
      <c r="R32" s="9">
        <v>94</v>
      </c>
      <c r="S32" s="9"/>
      <c r="T32" s="9">
        <v>6</v>
      </c>
      <c r="U32" s="2"/>
      <c r="V32" s="8" t="s">
        <v>150</v>
      </c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:42" s="35" customFormat="1" ht="10.5" customHeight="1">
      <c r="A33" s="8" t="s">
        <v>100</v>
      </c>
      <c r="B33" s="2"/>
      <c r="C33" s="2"/>
      <c r="D33" s="9">
        <v>448</v>
      </c>
      <c r="E33" s="9"/>
      <c r="F33" s="9">
        <v>7</v>
      </c>
      <c r="G33" s="9"/>
      <c r="H33" s="9">
        <v>17</v>
      </c>
      <c r="I33" s="9"/>
      <c r="J33" s="9">
        <v>30</v>
      </c>
      <c r="K33" s="9"/>
      <c r="L33" s="9">
        <v>28</v>
      </c>
      <c r="M33" s="9"/>
      <c r="N33" s="9">
        <v>10</v>
      </c>
      <c r="O33" s="9"/>
      <c r="P33" s="9">
        <v>54</v>
      </c>
      <c r="Q33" s="9"/>
      <c r="R33" s="9">
        <v>92</v>
      </c>
      <c r="S33" s="9"/>
      <c r="T33" s="9">
        <v>8</v>
      </c>
      <c r="U33" s="2"/>
      <c r="V33" s="8" t="s">
        <v>101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35" customFormat="1" ht="10.5" customHeight="1">
      <c r="A34" s="8" t="s">
        <v>102</v>
      </c>
      <c r="B34" s="2"/>
      <c r="C34" s="2"/>
      <c r="D34" s="9">
        <v>256</v>
      </c>
      <c r="E34" s="9"/>
      <c r="F34" s="9">
        <v>7</v>
      </c>
      <c r="G34" s="9"/>
      <c r="H34" s="9">
        <v>23</v>
      </c>
      <c r="I34" s="9"/>
      <c r="J34" s="9">
        <v>33</v>
      </c>
      <c r="K34" s="9"/>
      <c r="L34" s="9">
        <v>23</v>
      </c>
      <c r="M34" s="9"/>
      <c r="N34" s="9">
        <v>9</v>
      </c>
      <c r="O34" s="9"/>
      <c r="P34" s="9">
        <v>63</v>
      </c>
      <c r="Q34" s="9"/>
      <c r="R34" s="9">
        <v>95</v>
      </c>
      <c r="S34" s="9"/>
      <c r="T34" s="9">
        <v>5</v>
      </c>
      <c r="U34" s="2"/>
      <c r="V34" s="8" t="s">
        <v>102</v>
      </c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spans="1:42" s="35" customFormat="1" ht="10.5" customHeight="1">
      <c r="A35" s="8" t="s">
        <v>103</v>
      </c>
      <c r="B35" s="2"/>
      <c r="C35" s="2"/>
      <c r="D35" s="9">
        <v>391</v>
      </c>
      <c r="E35" s="9"/>
      <c r="F35" s="9">
        <v>14</v>
      </c>
      <c r="G35" s="9"/>
      <c r="H35" s="9">
        <v>25</v>
      </c>
      <c r="I35" s="9"/>
      <c r="J35" s="9">
        <v>33</v>
      </c>
      <c r="K35" s="9"/>
      <c r="L35" s="9">
        <v>17</v>
      </c>
      <c r="M35" s="9"/>
      <c r="N35" s="9">
        <v>8</v>
      </c>
      <c r="O35" s="9"/>
      <c r="P35" s="9">
        <v>72</v>
      </c>
      <c r="Q35" s="9"/>
      <c r="R35" s="9">
        <v>96</v>
      </c>
      <c r="S35" s="9"/>
      <c r="T35" s="9">
        <v>4</v>
      </c>
      <c r="U35" s="2"/>
      <c r="V35" s="8" t="s">
        <v>104</v>
      </c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s="35" customFormat="1" ht="10.5" customHeight="1">
      <c r="A36" s="8" t="s">
        <v>151</v>
      </c>
      <c r="B36" s="2"/>
      <c r="C36" s="2"/>
      <c r="D36" s="9">
        <v>620</v>
      </c>
      <c r="E36" s="9"/>
      <c r="F36" s="9">
        <v>14</v>
      </c>
      <c r="G36" s="9"/>
      <c r="H36" s="9">
        <v>21</v>
      </c>
      <c r="I36" s="9"/>
      <c r="J36" s="9">
        <v>27</v>
      </c>
      <c r="K36" s="9"/>
      <c r="L36" s="9">
        <v>21</v>
      </c>
      <c r="M36" s="9"/>
      <c r="N36" s="9">
        <v>11</v>
      </c>
      <c r="O36" s="9"/>
      <c r="P36" s="9">
        <v>62</v>
      </c>
      <c r="Q36" s="9"/>
      <c r="R36" s="9">
        <v>94</v>
      </c>
      <c r="S36" s="9"/>
      <c r="T36" s="9">
        <v>6</v>
      </c>
      <c r="U36" s="2"/>
      <c r="V36" s="8" t="s">
        <v>152</v>
      </c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</row>
    <row r="37" spans="1:42" s="35" customFormat="1" ht="10.5" customHeight="1">
      <c r="A37" s="8" t="s">
        <v>105</v>
      </c>
      <c r="B37" s="2"/>
      <c r="C37" s="2"/>
      <c r="D37" s="9">
        <v>176</v>
      </c>
      <c r="E37" s="9"/>
      <c r="F37" s="9">
        <v>23</v>
      </c>
      <c r="G37" s="9"/>
      <c r="H37" s="9">
        <v>26</v>
      </c>
      <c r="I37" s="9"/>
      <c r="J37" s="9">
        <v>19</v>
      </c>
      <c r="K37" s="9"/>
      <c r="L37" s="9">
        <v>10</v>
      </c>
      <c r="M37" s="9"/>
      <c r="N37" s="9">
        <v>14</v>
      </c>
      <c r="O37" s="9"/>
      <c r="P37" s="9">
        <v>68</v>
      </c>
      <c r="Q37" s="9"/>
      <c r="R37" s="9">
        <v>91</v>
      </c>
      <c r="S37" s="9"/>
      <c r="T37" s="9">
        <v>9</v>
      </c>
      <c r="U37" s="2"/>
      <c r="V37" s="8" t="s">
        <v>106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42" s="35" customFormat="1" ht="10.5" customHeight="1">
      <c r="A38" s="8" t="s">
        <v>107</v>
      </c>
      <c r="B38" s="2"/>
      <c r="C38" s="2"/>
      <c r="D38" s="9">
        <v>75</v>
      </c>
      <c r="E38" s="9"/>
      <c r="F38" s="9">
        <v>27</v>
      </c>
      <c r="G38" s="9"/>
      <c r="H38" s="9">
        <v>19</v>
      </c>
      <c r="I38" s="9"/>
      <c r="J38" s="9">
        <v>25</v>
      </c>
      <c r="K38" s="9"/>
      <c r="L38" s="9">
        <v>15</v>
      </c>
      <c r="M38" s="9"/>
      <c r="N38" s="9">
        <v>11</v>
      </c>
      <c r="O38" s="9"/>
      <c r="P38" s="9">
        <v>71</v>
      </c>
      <c r="Q38" s="9"/>
      <c r="R38" s="9">
        <v>96</v>
      </c>
      <c r="S38" s="9"/>
      <c r="T38" s="9">
        <v>4</v>
      </c>
      <c r="U38" s="2"/>
      <c r="V38" s="8" t="s">
        <v>108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</row>
    <row r="39" spans="1:42" s="35" customFormat="1" ht="10.5" customHeight="1">
      <c r="A39" s="8" t="s">
        <v>109</v>
      </c>
      <c r="B39" s="2"/>
      <c r="C39" s="2"/>
      <c r="D39" s="9">
        <v>53</v>
      </c>
      <c r="E39" s="9"/>
      <c r="F39" s="9">
        <v>25</v>
      </c>
      <c r="G39" s="9"/>
      <c r="H39" s="9">
        <v>15</v>
      </c>
      <c r="I39" s="9"/>
      <c r="J39" s="9">
        <v>17</v>
      </c>
      <c r="K39" s="9"/>
      <c r="L39" s="9">
        <v>21</v>
      </c>
      <c r="M39" s="9"/>
      <c r="N39" s="9">
        <v>13</v>
      </c>
      <c r="O39" s="9"/>
      <c r="P39" s="9">
        <v>57</v>
      </c>
      <c r="Q39" s="9"/>
      <c r="R39" s="9">
        <v>91</v>
      </c>
      <c r="S39" s="9"/>
      <c r="T39" s="9">
        <v>9</v>
      </c>
      <c r="U39" s="2"/>
      <c r="V39" s="8" t="s">
        <v>110</v>
      </c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pans="1:42" s="35" customFormat="1" ht="10.5" customHeight="1">
      <c r="A40" s="8" t="s">
        <v>184</v>
      </c>
      <c r="B40" s="2"/>
      <c r="C40" s="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2"/>
      <c r="V40" s="8" t="s">
        <v>186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</row>
    <row r="41" spans="1:42" s="35" customFormat="1" ht="10.5" customHeight="1">
      <c r="A41" s="62" t="s">
        <v>183</v>
      </c>
      <c r="B41" s="2"/>
      <c r="C41" s="2"/>
      <c r="D41" s="9">
        <v>83</v>
      </c>
      <c r="E41" s="9"/>
      <c r="F41" s="9">
        <v>35</v>
      </c>
      <c r="G41" s="9"/>
      <c r="H41" s="9">
        <v>23</v>
      </c>
      <c r="I41" s="9"/>
      <c r="J41" s="9">
        <v>16</v>
      </c>
      <c r="K41" s="9"/>
      <c r="L41" s="9">
        <v>7</v>
      </c>
      <c r="M41" s="9"/>
      <c r="N41" s="9">
        <v>5</v>
      </c>
      <c r="O41" s="9"/>
      <c r="P41" s="9">
        <v>73</v>
      </c>
      <c r="Q41" s="9"/>
      <c r="R41" s="9">
        <v>86</v>
      </c>
      <c r="S41" s="9"/>
      <c r="T41" s="9">
        <v>14</v>
      </c>
      <c r="U41" s="2"/>
      <c r="V41" s="62" t="s">
        <v>167</v>
      </c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</row>
    <row r="42" spans="1:42" s="35" customFormat="1" ht="10.5" customHeight="1">
      <c r="A42" s="8" t="s">
        <v>111</v>
      </c>
      <c r="B42" s="2"/>
      <c r="C42" s="2"/>
      <c r="D42" s="9">
        <v>358</v>
      </c>
      <c r="E42" s="9"/>
      <c r="F42" s="9">
        <v>14</v>
      </c>
      <c r="G42" s="9"/>
      <c r="H42" s="9">
        <v>14</v>
      </c>
      <c r="I42" s="9"/>
      <c r="J42" s="9">
        <v>24</v>
      </c>
      <c r="K42" s="9"/>
      <c r="L42" s="9">
        <v>24</v>
      </c>
      <c r="M42" s="9"/>
      <c r="N42" s="9">
        <v>17</v>
      </c>
      <c r="O42" s="9"/>
      <c r="P42" s="9">
        <v>52</v>
      </c>
      <c r="Q42" s="9"/>
      <c r="R42" s="9">
        <v>94</v>
      </c>
      <c r="S42" s="9"/>
      <c r="T42" s="9">
        <v>6</v>
      </c>
      <c r="U42" s="2"/>
      <c r="V42" s="8" t="s">
        <v>112</v>
      </c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</row>
    <row r="43" spans="1:42" s="35" customFormat="1" ht="10.5" customHeight="1">
      <c r="A43" s="8" t="s">
        <v>113</v>
      </c>
      <c r="B43" s="2"/>
      <c r="C43" s="2"/>
      <c r="D43" s="9">
        <v>604</v>
      </c>
      <c r="E43" s="9"/>
      <c r="F43" s="9">
        <v>7</v>
      </c>
      <c r="G43" s="9"/>
      <c r="H43" s="9">
        <v>11</v>
      </c>
      <c r="I43" s="9"/>
      <c r="J43" s="9">
        <v>19</v>
      </c>
      <c r="K43" s="9"/>
      <c r="L43" s="9">
        <v>24</v>
      </c>
      <c r="M43" s="9"/>
      <c r="N43" s="9">
        <v>24</v>
      </c>
      <c r="O43" s="9"/>
      <c r="P43" s="9">
        <v>36</v>
      </c>
      <c r="Q43" s="9"/>
      <c r="R43" s="9">
        <v>84</v>
      </c>
      <c r="S43" s="9"/>
      <c r="T43" s="9">
        <v>16</v>
      </c>
      <c r="U43" s="2"/>
      <c r="V43" s="8" t="s">
        <v>114</v>
      </c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</row>
    <row r="44" spans="1:42" s="35" customFormat="1" ht="10.5" customHeight="1">
      <c r="A44" s="8" t="s">
        <v>115</v>
      </c>
      <c r="B44" s="2"/>
      <c r="C44" s="2"/>
      <c r="D44" s="9">
        <v>546</v>
      </c>
      <c r="E44" s="9"/>
      <c r="F44" s="9">
        <v>12</v>
      </c>
      <c r="G44" s="9"/>
      <c r="H44" s="9">
        <v>23</v>
      </c>
      <c r="I44" s="9"/>
      <c r="J44" s="9">
        <v>25</v>
      </c>
      <c r="K44" s="9"/>
      <c r="L44" s="9">
        <v>19</v>
      </c>
      <c r="M44" s="9"/>
      <c r="N44" s="9">
        <v>10</v>
      </c>
      <c r="O44" s="9"/>
      <c r="P44" s="9">
        <v>60</v>
      </c>
      <c r="Q44" s="9"/>
      <c r="R44" s="9">
        <v>88</v>
      </c>
      <c r="S44" s="9"/>
      <c r="T44" s="9">
        <v>12</v>
      </c>
      <c r="U44" s="2"/>
      <c r="V44" s="8" t="s">
        <v>116</v>
      </c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1:42" s="35" customFormat="1" ht="10.5" customHeight="1">
      <c r="A45" s="8" t="s">
        <v>117</v>
      </c>
      <c r="B45" s="2"/>
      <c r="C45" s="2"/>
      <c r="D45" s="9">
        <v>59</v>
      </c>
      <c r="E45" s="9"/>
      <c r="F45" s="9">
        <v>24</v>
      </c>
      <c r="G45" s="9"/>
      <c r="H45" s="9">
        <v>20</v>
      </c>
      <c r="I45" s="9"/>
      <c r="J45" s="9">
        <v>29</v>
      </c>
      <c r="K45" s="9"/>
      <c r="L45" s="9">
        <v>19</v>
      </c>
      <c r="M45" s="9"/>
      <c r="N45" s="9">
        <v>8</v>
      </c>
      <c r="O45" s="9"/>
      <c r="P45" s="9">
        <v>73</v>
      </c>
      <c r="Q45" s="9"/>
      <c r="R45" s="9">
        <v>100</v>
      </c>
      <c r="S45" s="9"/>
      <c r="T45" s="9">
        <v>0</v>
      </c>
      <c r="U45" s="2"/>
      <c r="V45" s="8" t="s">
        <v>118</v>
      </c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42" s="35" customFormat="1" ht="10.5" customHeight="1">
      <c r="A46" s="8" t="s">
        <v>119</v>
      </c>
      <c r="B46" s="2"/>
      <c r="C46" s="2"/>
      <c r="D46" s="9">
        <v>120</v>
      </c>
      <c r="E46" s="9"/>
      <c r="F46" s="9">
        <v>18</v>
      </c>
      <c r="G46" s="9"/>
      <c r="H46" s="9">
        <v>23</v>
      </c>
      <c r="I46" s="9"/>
      <c r="J46" s="9">
        <v>24</v>
      </c>
      <c r="K46" s="9"/>
      <c r="L46" s="9">
        <v>15</v>
      </c>
      <c r="M46" s="9"/>
      <c r="N46" s="9">
        <v>12</v>
      </c>
      <c r="O46" s="9"/>
      <c r="P46" s="9">
        <v>65</v>
      </c>
      <c r="Q46" s="9"/>
      <c r="R46" s="9">
        <v>92</v>
      </c>
      <c r="S46" s="9"/>
      <c r="T46" s="9">
        <v>8</v>
      </c>
      <c r="U46" s="2"/>
      <c r="V46" s="8" t="s">
        <v>120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s="35" customFormat="1" ht="17.25" customHeight="1">
      <c r="A47" s="6" t="s">
        <v>200</v>
      </c>
      <c r="B47" s="2"/>
      <c r="C47" s="2"/>
      <c r="D47" s="9">
        <v>16</v>
      </c>
      <c r="E47" s="9"/>
      <c r="F47" s="9">
        <v>0</v>
      </c>
      <c r="G47" s="9"/>
      <c r="H47" s="9">
        <v>6</v>
      </c>
      <c r="I47" s="9"/>
      <c r="J47" s="9">
        <v>19</v>
      </c>
      <c r="K47" s="9"/>
      <c r="L47" s="9">
        <v>13</v>
      </c>
      <c r="M47" s="9"/>
      <c r="N47" s="9">
        <v>31</v>
      </c>
      <c r="O47" s="9"/>
      <c r="P47" s="9">
        <v>25</v>
      </c>
      <c r="Q47" s="9"/>
      <c r="R47" s="9">
        <v>69</v>
      </c>
      <c r="S47" s="9"/>
      <c r="T47" s="9">
        <v>31</v>
      </c>
      <c r="U47" s="2"/>
      <c r="V47" s="6" t="s">
        <v>201</v>
      </c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1:42" s="35" customFormat="1" ht="17.25" customHeight="1">
      <c r="A48" s="17" t="s">
        <v>530</v>
      </c>
      <c r="B48" s="5"/>
      <c r="C48" s="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4"/>
      <c r="V48" s="17" t="s">
        <v>531</v>
      </c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42" s="35" customFormat="1" ht="10.5" customHeight="1">
      <c r="A49" s="17" t="s">
        <v>532</v>
      </c>
      <c r="B49" s="5"/>
      <c r="C49" s="5"/>
      <c r="D49" s="9">
        <v>377</v>
      </c>
      <c r="E49" s="9"/>
      <c r="F49" s="9">
        <v>8</v>
      </c>
      <c r="G49" s="9"/>
      <c r="H49" s="9">
        <v>17</v>
      </c>
      <c r="I49" s="9"/>
      <c r="J49" s="9">
        <v>21</v>
      </c>
      <c r="K49" s="9"/>
      <c r="L49" s="9">
        <v>22</v>
      </c>
      <c r="M49" s="9"/>
      <c r="N49" s="9">
        <v>16</v>
      </c>
      <c r="O49" s="9"/>
      <c r="P49" s="9">
        <v>46</v>
      </c>
      <c r="Q49" s="9"/>
      <c r="R49" s="9">
        <v>84</v>
      </c>
      <c r="S49" s="9"/>
      <c r="T49" s="9">
        <v>16</v>
      </c>
      <c r="U49" s="14"/>
      <c r="V49" s="20" t="s">
        <v>156</v>
      </c>
      <c r="W49" s="37"/>
      <c r="X49" s="37"/>
      <c r="Z49" s="37"/>
      <c r="AA49" s="37"/>
      <c r="AB49" s="37"/>
      <c r="AC49" s="37"/>
      <c r="AD49" s="37"/>
      <c r="AE49" s="37"/>
      <c r="AF49" s="37"/>
    </row>
    <row r="50" spans="1:42" s="35" customFormat="1" ht="10.5" customHeight="1">
      <c r="A50" s="17" t="s">
        <v>533</v>
      </c>
      <c r="B50" s="5"/>
      <c r="C50" s="5"/>
      <c r="D50" s="9">
        <v>59</v>
      </c>
      <c r="E50" s="9"/>
      <c r="F50" s="9">
        <v>2</v>
      </c>
      <c r="G50" s="9"/>
      <c r="H50" s="9">
        <v>7</v>
      </c>
      <c r="I50" s="9"/>
      <c r="J50" s="9">
        <v>14</v>
      </c>
      <c r="K50" s="9"/>
      <c r="L50" s="9">
        <v>17</v>
      </c>
      <c r="M50" s="9"/>
      <c r="N50" s="9">
        <v>31</v>
      </c>
      <c r="O50" s="9"/>
      <c r="P50" s="9">
        <v>22</v>
      </c>
      <c r="Q50" s="9"/>
      <c r="R50" s="9">
        <v>69</v>
      </c>
      <c r="S50" s="9"/>
      <c r="T50" s="9">
        <v>31</v>
      </c>
      <c r="U50" s="14"/>
      <c r="V50" s="20" t="s">
        <v>175</v>
      </c>
      <c r="W50" s="37"/>
      <c r="X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42" s="35" customFormat="1" ht="10.5" customHeight="1">
      <c r="A51" s="17" t="s">
        <v>534</v>
      </c>
      <c r="B51" s="5"/>
      <c r="C51" s="5"/>
      <c r="D51" s="9">
        <v>311</v>
      </c>
      <c r="E51" s="9"/>
      <c r="F51" s="9">
        <v>5</v>
      </c>
      <c r="G51" s="9"/>
      <c r="H51" s="9">
        <v>10</v>
      </c>
      <c r="I51" s="9"/>
      <c r="J51" s="9">
        <v>21</v>
      </c>
      <c r="K51" s="9"/>
      <c r="L51" s="9">
        <v>20</v>
      </c>
      <c r="M51" s="9"/>
      <c r="N51" s="9">
        <v>19</v>
      </c>
      <c r="O51" s="9"/>
      <c r="P51" s="9">
        <v>36</v>
      </c>
      <c r="Q51" s="9"/>
      <c r="R51" s="9">
        <v>75</v>
      </c>
      <c r="S51" s="9"/>
      <c r="T51" s="9">
        <v>25</v>
      </c>
      <c r="U51" s="14"/>
      <c r="V51" s="20" t="s">
        <v>158</v>
      </c>
      <c r="W51" s="37"/>
      <c r="X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42" s="35" customFormat="1" ht="10.5" customHeight="1">
      <c r="A52" s="17" t="s">
        <v>535</v>
      </c>
      <c r="B52" s="5"/>
      <c r="C52" s="5"/>
      <c r="D52" s="9">
        <v>15</v>
      </c>
      <c r="E52" s="9"/>
      <c r="F52" s="9">
        <v>7</v>
      </c>
      <c r="G52" s="9"/>
      <c r="H52" s="9">
        <v>33</v>
      </c>
      <c r="I52" s="9"/>
      <c r="J52" s="9">
        <v>13</v>
      </c>
      <c r="K52" s="9"/>
      <c r="L52" s="9">
        <v>27</v>
      </c>
      <c r="M52" s="9"/>
      <c r="N52" s="9">
        <v>0</v>
      </c>
      <c r="O52" s="9"/>
      <c r="P52" s="9">
        <v>53</v>
      </c>
      <c r="Q52" s="9"/>
      <c r="R52" s="9">
        <v>80</v>
      </c>
      <c r="S52" s="9"/>
      <c r="T52" s="9">
        <v>20</v>
      </c>
      <c r="U52" s="14"/>
      <c r="V52" s="32" t="s">
        <v>171</v>
      </c>
      <c r="W52" s="37"/>
      <c r="X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42" s="35" customFormat="1" ht="10.5" customHeight="1">
      <c r="A53" s="17" t="s">
        <v>538</v>
      </c>
      <c r="B53" s="5"/>
      <c r="C53" s="5"/>
      <c r="D53" s="9">
        <v>25</v>
      </c>
      <c r="E53" s="9"/>
      <c r="F53" s="9">
        <v>4</v>
      </c>
      <c r="G53" s="9"/>
      <c r="H53" s="9">
        <v>12</v>
      </c>
      <c r="I53" s="9"/>
      <c r="J53" s="9">
        <v>36</v>
      </c>
      <c r="K53" s="9"/>
      <c r="L53" s="9">
        <v>28</v>
      </c>
      <c r="M53" s="9"/>
      <c r="N53" s="9">
        <v>20</v>
      </c>
      <c r="O53" s="9"/>
      <c r="P53" s="9">
        <v>52</v>
      </c>
      <c r="Q53" s="9"/>
      <c r="R53" s="9">
        <v>100</v>
      </c>
      <c r="S53" s="9"/>
      <c r="T53" s="9">
        <v>0</v>
      </c>
      <c r="U53" s="14"/>
      <c r="V53" s="20" t="s">
        <v>166</v>
      </c>
      <c r="W53" s="37"/>
      <c r="X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42" s="35" customFormat="1" ht="10.5" customHeight="1">
      <c r="A54" s="17" t="s">
        <v>539</v>
      </c>
      <c r="B54" s="5"/>
      <c r="C54" s="5"/>
      <c r="D54" s="9">
        <v>171</v>
      </c>
      <c r="E54" s="9"/>
      <c r="F54" s="9">
        <v>2</v>
      </c>
      <c r="G54" s="9"/>
      <c r="H54" s="9">
        <v>6</v>
      </c>
      <c r="I54" s="9"/>
      <c r="J54" s="9">
        <v>18</v>
      </c>
      <c r="K54" s="9"/>
      <c r="L54" s="9">
        <v>27</v>
      </c>
      <c r="M54" s="9"/>
      <c r="N54" s="9">
        <v>23</v>
      </c>
      <c r="O54" s="9"/>
      <c r="P54" s="9">
        <v>25</v>
      </c>
      <c r="Q54" s="9"/>
      <c r="R54" s="9">
        <v>75</v>
      </c>
      <c r="S54" s="9"/>
      <c r="T54" s="9">
        <v>25</v>
      </c>
      <c r="U54" s="14"/>
      <c r="V54" s="20" t="s">
        <v>160</v>
      </c>
      <c r="W54" s="37"/>
      <c r="X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42" s="35" customFormat="1" ht="10.5" customHeight="1">
      <c r="A55" s="17"/>
      <c r="B55" s="5" t="s">
        <v>540</v>
      </c>
      <c r="C55" s="5"/>
      <c r="D55" s="9">
        <v>160</v>
      </c>
      <c r="E55" s="9"/>
      <c r="F55" s="9">
        <v>8</v>
      </c>
      <c r="G55" s="9"/>
      <c r="H55" s="9">
        <v>10</v>
      </c>
      <c r="I55" s="9"/>
      <c r="J55" s="9">
        <v>21</v>
      </c>
      <c r="K55" s="9"/>
      <c r="L55" s="9">
        <v>28</v>
      </c>
      <c r="M55" s="9"/>
      <c r="N55" s="9">
        <v>18</v>
      </c>
      <c r="O55" s="9"/>
      <c r="P55" s="9">
        <v>39</v>
      </c>
      <c r="Q55" s="9"/>
      <c r="R55" s="9">
        <v>84</v>
      </c>
      <c r="S55" s="9"/>
      <c r="T55" s="9">
        <v>16</v>
      </c>
      <c r="U55" s="14"/>
      <c r="V55" s="20" t="s">
        <v>541</v>
      </c>
      <c r="W55" s="37"/>
      <c r="X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42" s="35" customFormat="1" ht="10.5" customHeight="1">
      <c r="A56" s="17" t="s">
        <v>542</v>
      </c>
      <c r="B56" s="5"/>
      <c r="C56" s="5"/>
      <c r="D56" s="9">
        <v>38</v>
      </c>
      <c r="E56" s="9"/>
      <c r="F56" s="9">
        <v>3</v>
      </c>
      <c r="G56" s="9"/>
      <c r="H56" s="9">
        <v>18</v>
      </c>
      <c r="I56" s="9"/>
      <c r="J56" s="9">
        <v>24</v>
      </c>
      <c r="K56" s="9"/>
      <c r="L56" s="9">
        <v>26</v>
      </c>
      <c r="M56" s="9"/>
      <c r="N56" s="9">
        <v>11</v>
      </c>
      <c r="O56" s="9"/>
      <c r="P56" s="9">
        <v>45</v>
      </c>
      <c r="Q56" s="9"/>
      <c r="R56" s="9">
        <v>82</v>
      </c>
      <c r="S56" s="9"/>
      <c r="T56" s="9">
        <v>18</v>
      </c>
      <c r="U56" s="14"/>
      <c r="V56" s="20" t="s">
        <v>172</v>
      </c>
      <c r="W56" s="37"/>
      <c r="X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42" s="35" customFormat="1" ht="10.5" customHeight="1">
      <c r="A57" s="6" t="s">
        <v>137</v>
      </c>
      <c r="B57" s="2"/>
      <c r="C57" s="2"/>
      <c r="D57" s="9">
        <v>19149</v>
      </c>
      <c r="E57" s="9"/>
      <c r="F57" s="9">
        <v>15</v>
      </c>
      <c r="G57" s="9"/>
      <c r="H57" s="9">
        <v>17</v>
      </c>
      <c r="I57" s="9"/>
      <c r="J57" s="9">
        <v>20</v>
      </c>
      <c r="K57" s="9"/>
      <c r="L57" s="9">
        <v>18</v>
      </c>
      <c r="M57" s="9"/>
      <c r="N57" s="9">
        <v>14</v>
      </c>
      <c r="O57" s="9"/>
      <c r="P57" s="9">
        <v>52</v>
      </c>
      <c r="Q57" s="9"/>
      <c r="R57" s="9">
        <v>84</v>
      </c>
      <c r="S57" s="9"/>
      <c r="T57" s="9">
        <v>16</v>
      </c>
      <c r="U57" s="2"/>
      <c r="V57" s="6" t="s">
        <v>202</v>
      </c>
      <c r="W57" s="37"/>
      <c r="X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</row>
    <row r="58" spans="1:42" s="35" customFormat="1" ht="17.25" customHeight="1">
      <c r="A58" s="15"/>
      <c r="B58" s="11"/>
      <c r="C58" s="11"/>
      <c r="D58" s="13"/>
      <c r="E58" s="12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11"/>
      <c r="V58" s="15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</row>
    <row r="59" spans="1:42" ht="3" customHeight="1">
      <c r="A59" s="5"/>
      <c r="B59" s="21"/>
      <c r="C59" s="5"/>
      <c r="D59" s="18"/>
      <c r="E59" s="14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0"/>
      <c r="Q59" s="28"/>
      <c r="R59" s="28"/>
      <c r="S59" s="28"/>
      <c r="T59" s="28"/>
      <c r="U59" s="5"/>
      <c r="V59" s="21"/>
    </row>
    <row r="60" spans="1:42" ht="11.25" customHeight="1">
      <c r="A60" s="71" t="s">
        <v>64</v>
      </c>
      <c r="B60" s="224" t="s">
        <v>15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6"/>
      <c r="N60" s="76" t="s">
        <v>64</v>
      </c>
      <c r="O60" s="227" t="s">
        <v>17</v>
      </c>
      <c r="P60" s="228"/>
      <c r="Q60" s="228"/>
      <c r="R60" s="228"/>
      <c r="S60" s="228"/>
      <c r="T60" s="228"/>
      <c r="U60" s="228"/>
      <c r="V60" s="229"/>
    </row>
    <row r="61" spans="1:42" s="73" customFormat="1" ht="11.25" customHeight="1">
      <c r="A61" s="71"/>
      <c r="B61" s="224" t="s">
        <v>16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6"/>
      <c r="N61" s="76"/>
      <c r="O61" s="227" t="s">
        <v>23</v>
      </c>
      <c r="P61" s="228"/>
      <c r="Q61" s="228"/>
      <c r="R61" s="228"/>
      <c r="S61" s="228"/>
      <c r="T61" s="228"/>
      <c r="U61" s="228"/>
      <c r="V61" s="229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</row>
    <row r="62" spans="1:42" s="73" customFormat="1" ht="11.25" customHeight="1">
      <c r="A62" s="48" t="s">
        <v>173</v>
      </c>
      <c r="B62" s="230" t="s">
        <v>6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2"/>
      <c r="N62" s="77" t="s">
        <v>173</v>
      </c>
      <c r="O62" s="230" t="s">
        <v>8</v>
      </c>
      <c r="P62" s="231"/>
      <c r="Q62" s="231"/>
      <c r="R62" s="231"/>
      <c r="S62" s="231"/>
      <c r="T62" s="231"/>
      <c r="U62" s="231"/>
      <c r="V62" s="232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</row>
    <row r="63" spans="1:42" s="73" customFormat="1" ht="11.25" customHeight="1">
      <c r="B63" s="218" t="s">
        <v>381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20"/>
      <c r="N63" s="78"/>
      <c r="O63" s="221" t="s">
        <v>382</v>
      </c>
      <c r="P63" s="222"/>
      <c r="Q63" s="222"/>
      <c r="R63" s="222"/>
      <c r="S63" s="222"/>
      <c r="T63" s="222"/>
      <c r="U63" s="222"/>
      <c r="V63" s="223"/>
      <c r="W63" s="74"/>
      <c r="X63" s="74"/>
      <c r="Y63" s="74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</row>
    <row r="64" spans="1:42" s="73" customFormat="1" ht="11.25" customHeight="1">
      <c r="A64" s="2"/>
      <c r="B64" s="2"/>
      <c r="C64" s="2"/>
      <c r="D64" s="2"/>
      <c r="E64" s="2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"/>
      <c r="V64" s="2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</row>
    <row r="65" ht="11.25" customHeight="1"/>
    <row r="66" ht="11.25" customHeight="1"/>
  </sheetData>
  <mergeCells count="10">
    <mergeCell ref="B62:M62"/>
    <mergeCell ref="O62:V62"/>
    <mergeCell ref="B63:M63"/>
    <mergeCell ref="O63:V63"/>
    <mergeCell ref="F5:T5"/>
    <mergeCell ref="F6:T6"/>
    <mergeCell ref="B61:M61"/>
    <mergeCell ref="O61:V61"/>
    <mergeCell ref="B60:M60"/>
    <mergeCell ref="O60:V60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95" orientation="portrait" horizontalDpi="3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65"/>
  <sheetViews>
    <sheetView view="pageBreakPreview" topLeftCell="A37" zoomScaleNormal="100" workbookViewId="0">
      <selection activeCell="X71" sqref="X71"/>
    </sheetView>
  </sheetViews>
  <sheetFormatPr defaultRowHeight="9.9499999999999993" customHeight="1"/>
  <cols>
    <col min="1" max="1" width="2.109375" style="2" customWidth="1"/>
    <col min="2" max="2" width="14.33203125" style="2" customWidth="1"/>
    <col min="3" max="3" width="0.88671875" style="2" customWidth="1"/>
    <col min="4" max="4" width="7.77734375" style="2" customWidth="1"/>
    <col min="5" max="5" width="0.88671875" style="2" customWidth="1"/>
    <col min="6" max="6" width="2.109375" style="26" bestFit="1" customWidth="1"/>
    <col min="7" max="7" width="0.88671875" style="26" customWidth="1"/>
    <col min="8" max="8" width="2.109375" style="26" customWidth="1"/>
    <col min="9" max="9" width="0.88671875" style="26" customWidth="1"/>
    <col min="10" max="10" width="2.109375" style="26" customWidth="1"/>
    <col min="11" max="11" width="0.88671875" style="26" customWidth="1"/>
    <col min="12" max="12" width="2.109375" style="26" customWidth="1"/>
    <col min="13" max="13" width="0.88671875" style="26" customWidth="1"/>
    <col min="14" max="14" width="2.109375" style="26" customWidth="1"/>
    <col min="15" max="15" width="0.88671875" style="26" customWidth="1"/>
    <col min="16" max="16" width="2.88671875" style="26" customWidth="1"/>
    <col min="17" max="17" width="0.88671875" style="26" customWidth="1"/>
    <col min="18" max="18" width="2.77734375" style="26" customWidth="1"/>
    <col min="19" max="19" width="0.88671875" style="26" customWidth="1"/>
    <col min="20" max="20" width="6" style="26" customWidth="1"/>
    <col min="21" max="21" width="0.88671875" style="2" customWidth="1"/>
    <col min="22" max="22" width="20.33203125" style="2" customWidth="1"/>
    <col min="23" max="25" width="8.88671875" style="2"/>
    <col min="26" max="42" width="8.88671875" style="10"/>
    <col min="43" max="16384" width="8.88671875" style="2"/>
  </cols>
  <sheetData>
    <row r="1" spans="1:46" s="1" customFormat="1" ht="15.75">
      <c r="A1" s="1" t="s">
        <v>543</v>
      </c>
      <c r="F1" s="27"/>
      <c r="G1" s="27"/>
      <c r="H1" s="27"/>
      <c r="I1" s="27"/>
      <c r="J1" s="27"/>
      <c r="K1" s="27"/>
      <c r="L1" s="27"/>
      <c r="M1" s="27"/>
      <c r="N1" s="27"/>
      <c r="O1" s="120" t="s">
        <v>383</v>
      </c>
      <c r="P1" s="27"/>
      <c r="Q1" s="27"/>
      <c r="R1" s="27"/>
      <c r="S1" s="27"/>
      <c r="T1" s="2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6" s="1" customFormat="1" ht="15.75">
      <c r="A2" s="1" t="s">
        <v>544</v>
      </c>
      <c r="F2" s="27"/>
      <c r="G2" s="27"/>
      <c r="H2" s="27"/>
      <c r="I2" s="27"/>
      <c r="J2" s="27"/>
      <c r="K2" s="27"/>
      <c r="L2" s="27"/>
      <c r="M2" s="27"/>
      <c r="N2" s="27"/>
      <c r="O2" s="120" t="s">
        <v>384</v>
      </c>
      <c r="P2" s="27"/>
      <c r="Q2" s="27"/>
      <c r="R2" s="27"/>
      <c r="S2" s="27"/>
      <c r="T2" s="27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6" s="1" customFormat="1" ht="15.75">
      <c r="O3" s="1" t="s">
        <v>545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6" ht="11.25" customHeight="1">
      <c r="A4" s="11"/>
      <c r="D4" s="16"/>
    </row>
    <row r="5" spans="1:46" s="35" customFormat="1" ht="11.25" customHeight="1">
      <c r="A5" s="2"/>
      <c r="B5" s="4"/>
      <c r="C5" s="4"/>
      <c r="D5" s="60" t="s">
        <v>37</v>
      </c>
      <c r="E5" s="4"/>
      <c r="F5" s="233" t="s">
        <v>123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4"/>
      <c r="V5" s="4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6" s="35" customFormat="1" ht="11.25" customHeight="1">
      <c r="A6" s="2"/>
      <c r="B6" s="2"/>
      <c r="C6" s="2"/>
      <c r="D6" s="16" t="s">
        <v>124</v>
      </c>
      <c r="E6" s="2"/>
      <c r="F6" s="234" t="s">
        <v>125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"/>
      <c r="V6" s="2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6" s="35" customFormat="1" ht="11.25" customHeight="1">
      <c r="A7" s="2"/>
      <c r="B7" s="2"/>
      <c r="C7" s="2"/>
      <c r="D7" s="16"/>
      <c r="E7" s="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26"/>
      <c r="T7" s="66" t="s">
        <v>71</v>
      </c>
      <c r="U7" s="2"/>
      <c r="V7" s="2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6" s="35" customFormat="1" ht="11.25" customHeight="1">
      <c r="A8" s="2"/>
      <c r="B8" s="2"/>
      <c r="C8" s="2"/>
      <c r="D8" s="16"/>
      <c r="E8" s="2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26"/>
      <c r="T8" s="66" t="s">
        <v>72</v>
      </c>
      <c r="U8" s="2"/>
      <c r="V8" s="2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</row>
    <row r="9" spans="1:46" s="35" customFormat="1" ht="19.5" customHeight="1">
      <c r="A9" s="2"/>
      <c r="B9" s="2"/>
      <c r="C9" s="2"/>
      <c r="D9" s="2"/>
      <c r="E9" s="2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26"/>
      <c r="T9" s="66" t="s">
        <v>74</v>
      </c>
      <c r="U9" s="2"/>
      <c r="V9" s="2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spans="1:46" s="35" customFormat="1" ht="11.25" customHeight="1">
      <c r="A10" s="2"/>
      <c r="B10" s="2"/>
      <c r="C10" s="2"/>
      <c r="D10" s="16" t="s">
        <v>73</v>
      </c>
      <c r="E10" s="2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26"/>
      <c r="T10" s="66" t="s">
        <v>176</v>
      </c>
      <c r="U10" s="2"/>
      <c r="V10" s="2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</row>
    <row r="11" spans="1:46" s="35" customFormat="1" ht="11.25" customHeight="1">
      <c r="A11" s="11" t="s">
        <v>138</v>
      </c>
      <c r="B11" s="11"/>
      <c r="C11" s="2"/>
      <c r="D11" s="61" t="s">
        <v>126</v>
      </c>
      <c r="E11" s="2"/>
      <c r="F11" s="65" t="s">
        <v>70</v>
      </c>
      <c r="G11" s="66"/>
      <c r="H11" s="65" t="s">
        <v>65</v>
      </c>
      <c r="I11" s="66"/>
      <c r="J11" s="65" t="s">
        <v>66</v>
      </c>
      <c r="K11" s="66"/>
      <c r="L11" s="65" t="s">
        <v>128</v>
      </c>
      <c r="M11" s="66"/>
      <c r="N11" s="65" t="s">
        <v>129</v>
      </c>
      <c r="O11" s="66"/>
      <c r="P11" s="65" t="s">
        <v>196</v>
      </c>
      <c r="Q11" s="66"/>
      <c r="R11" s="65" t="s">
        <v>197</v>
      </c>
      <c r="S11" s="26"/>
      <c r="T11" s="65" t="s">
        <v>177</v>
      </c>
      <c r="U11" s="2"/>
      <c r="V11" s="11" t="s">
        <v>139</v>
      </c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</row>
    <row r="12" spans="1:46" s="35" customFormat="1" ht="3" customHeight="1">
      <c r="A12" s="2"/>
      <c r="B12" s="2"/>
      <c r="C12" s="2"/>
      <c r="D12" s="2"/>
      <c r="E12" s="2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"/>
      <c r="V12" s="2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6" s="35" customFormat="1" ht="12.75" customHeight="1">
      <c r="A13" s="2" t="s">
        <v>62</v>
      </c>
      <c r="B13" s="2"/>
      <c r="C13" s="2"/>
      <c r="D13" s="10"/>
      <c r="E13" s="10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2"/>
      <c r="V13" s="2" t="s">
        <v>63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spans="1:46" s="35" customFormat="1" ht="17.25" customHeight="1">
      <c r="A14" s="6" t="s">
        <v>75</v>
      </c>
      <c r="B14" s="2"/>
      <c r="C14" s="2"/>
      <c r="D14" s="10"/>
      <c r="E14" s="10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2"/>
      <c r="V14" s="6" t="s">
        <v>76</v>
      </c>
      <c r="Z14" s="37"/>
      <c r="AA14" s="37"/>
      <c r="AB14" s="37"/>
      <c r="AC14" s="37"/>
      <c r="AD14" s="37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35" customFormat="1" ht="10.5" customHeight="1">
      <c r="A15" s="8" t="s">
        <v>140</v>
      </c>
      <c r="B15" s="2"/>
      <c r="C15" s="2"/>
      <c r="D15" s="9">
        <v>1830</v>
      </c>
      <c r="E15" s="9"/>
      <c r="F15" s="9">
        <v>16</v>
      </c>
      <c r="G15" s="9"/>
      <c r="H15" s="9">
        <v>19</v>
      </c>
      <c r="I15" s="9"/>
      <c r="J15" s="9">
        <v>18</v>
      </c>
      <c r="K15" s="9"/>
      <c r="L15" s="9">
        <v>17</v>
      </c>
      <c r="M15" s="9"/>
      <c r="N15" s="9">
        <v>13</v>
      </c>
      <c r="O15" s="9"/>
      <c r="P15" s="9">
        <v>53</v>
      </c>
      <c r="Q15" s="9"/>
      <c r="R15" s="9">
        <v>83</v>
      </c>
      <c r="S15" s="9"/>
      <c r="T15" s="9">
        <v>17</v>
      </c>
      <c r="U15" s="2"/>
      <c r="V15" s="8" t="s">
        <v>198</v>
      </c>
      <c r="Z15" s="37"/>
      <c r="AA15" s="37"/>
      <c r="AB15" s="37"/>
      <c r="AC15" s="37"/>
      <c r="AD15" s="37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35" customFormat="1" ht="10.5" customHeight="1">
      <c r="A16" s="8" t="s">
        <v>141</v>
      </c>
      <c r="B16" s="2"/>
      <c r="C16" s="2"/>
      <c r="D16" s="9">
        <v>1338</v>
      </c>
      <c r="E16" s="9"/>
      <c r="F16" s="9">
        <v>19</v>
      </c>
      <c r="G16" s="9"/>
      <c r="H16" s="9">
        <v>17</v>
      </c>
      <c r="I16" s="9"/>
      <c r="J16" s="9">
        <v>20</v>
      </c>
      <c r="K16" s="9"/>
      <c r="L16" s="9">
        <v>16</v>
      </c>
      <c r="M16" s="9"/>
      <c r="N16" s="9">
        <v>12</v>
      </c>
      <c r="O16" s="9"/>
      <c r="P16" s="9">
        <v>56</v>
      </c>
      <c r="Q16" s="9"/>
      <c r="R16" s="9">
        <v>85</v>
      </c>
      <c r="S16" s="9"/>
      <c r="T16" s="9">
        <v>15</v>
      </c>
      <c r="U16" s="2"/>
      <c r="V16" s="8" t="s">
        <v>142</v>
      </c>
      <c r="Z16" s="36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1:42" s="35" customFormat="1" ht="10.5" customHeight="1">
      <c r="A17" s="8" t="s">
        <v>143</v>
      </c>
      <c r="B17" s="2"/>
      <c r="C17" s="2"/>
      <c r="D17" s="9">
        <v>472</v>
      </c>
      <c r="E17" s="9"/>
      <c r="F17" s="9">
        <v>20</v>
      </c>
      <c r="G17" s="9"/>
      <c r="H17" s="9">
        <v>18</v>
      </c>
      <c r="I17" s="9"/>
      <c r="J17" s="9">
        <v>20</v>
      </c>
      <c r="K17" s="9"/>
      <c r="L17" s="9">
        <v>14</v>
      </c>
      <c r="M17" s="9"/>
      <c r="N17" s="9">
        <v>12</v>
      </c>
      <c r="O17" s="9"/>
      <c r="P17" s="9">
        <v>58</v>
      </c>
      <c r="Q17" s="9"/>
      <c r="R17" s="9">
        <v>84</v>
      </c>
      <c r="S17" s="9"/>
      <c r="T17" s="9">
        <v>16</v>
      </c>
      <c r="U17" s="2"/>
      <c r="V17" s="8" t="s">
        <v>144</v>
      </c>
      <c r="Z17" s="36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2" s="35" customFormat="1" ht="10.5" customHeight="1">
      <c r="A18" s="8" t="s">
        <v>135</v>
      </c>
      <c r="B18" s="2"/>
      <c r="C18" s="2"/>
      <c r="D18" s="9">
        <v>56</v>
      </c>
      <c r="E18" s="9"/>
      <c r="F18" s="9">
        <v>18</v>
      </c>
      <c r="G18" s="9"/>
      <c r="H18" s="9">
        <v>27</v>
      </c>
      <c r="I18" s="9"/>
      <c r="J18" s="9">
        <v>21</v>
      </c>
      <c r="K18" s="9"/>
      <c r="L18" s="9">
        <v>18</v>
      </c>
      <c r="M18" s="9"/>
      <c r="N18" s="9">
        <v>13</v>
      </c>
      <c r="O18" s="9"/>
      <c r="P18" s="9">
        <v>66</v>
      </c>
      <c r="Q18" s="9"/>
      <c r="R18" s="9">
        <v>96</v>
      </c>
      <c r="S18" s="9"/>
      <c r="T18" s="9">
        <v>4</v>
      </c>
      <c r="U18" s="2"/>
      <c r="V18" s="8" t="s">
        <v>145</v>
      </c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1:42" s="35" customFormat="1" ht="10.5" customHeight="1">
      <c r="A19" s="8" t="s">
        <v>77</v>
      </c>
      <c r="B19" s="2"/>
      <c r="C19" s="2"/>
      <c r="D19" s="9">
        <v>382</v>
      </c>
      <c r="E19" s="9"/>
      <c r="F19" s="9">
        <v>9</v>
      </c>
      <c r="G19" s="9"/>
      <c r="H19" s="9">
        <v>15</v>
      </c>
      <c r="I19" s="9"/>
      <c r="J19" s="9">
        <v>22</v>
      </c>
      <c r="K19" s="9"/>
      <c r="L19" s="9">
        <v>24</v>
      </c>
      <c r="M19" s="9"/>
      <c r="N19" s="9">
        <v>16</v>
      </c>
      <c r="O19" s="9"/>
      <c r="P19" s="9">
        <v>46</v>
      </c>
      <c r="Q19" s="9"/>
      <c r="R19" s="9">
        <v>86</v>
      </c>
      <c r="S19" s="9"/>
      <c r="T19" s="9">
        <v>14</v>
      </c>
      <c r="U19" s="2"/>
      <c r="V19" s="8" t="s">
        <v>78</v>
      </c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1:42" s="35" customFormat="1" ht="10.5" customHeight="1">
      <c r="A20" s="8" t="s">
        <v>79</v>
      </c>
      <c r="B20" s="2"/>
      <c r="C20" s="2"/>
      <c r="D20" s="9">
        <v>600</v>
      </c>
      <c r="E20" s="9"/>
      <c r="F20" s="9">
        <v>13</v>
      </c>
      <c r="G20" s="9"/>
      <c r="H20" s="9">
        <v>17</v>
      </c>
      <c r="I20" s="9"/>
      <c r="J20" s="9">
        <v>22</v>
      </c>
      <c r="K20" s="9"/>
      <c r="L20" s="9">
        <v>21</v>
      </c>
      <c r="M20" s="9"/>
      <c r="N20" s="9">
        <v>16</v>
      </c>
      <c r="O20" s="9"/>
      <c r="P20" s="9">
        <v>52</v>
      </c>
      <c r="Q20" s="9"/>
      <c r="R20" s="9">
        <v>89</v>
      </c>
      <c r="S20" s="9"/>
      <c r="T20" s="9">
        <v>11</v>
      </c>
      <c r="U20" s="2"/>
      <c r="V20" s="8" t="s">
        <v>475</v>
      </c>
      <c r="Z20" s="36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1:42" s="35" customFormat="1" ht="10.5" customHeight="1">
      <c r="A21" s="8" t="s">
        <v>80</v>
      </c>
      <c r="B21" s="2"/>
      <c r="C21" s="2"/>
      <c r="D21" s="9">
        <v>32</v>
      </c>
      <c r="E21" s="9"/>
      <c r="F21" s="9">
        <v>9</v>
      </c>
      <c r="G21" s="9"/>
      <c r="H21" s="9">
        <v>28</v>
      </c>
      <c r="I21" s="9"/>
      <c r="J21" s="9">
        <v>3</v>
      </c>
      <c r="K21" s="9"/>
      <c r="L21" s="9">
        <v>19</v>
      </c>
      <c r="M21" s="9"/>
      <c r="N21" s="9">
        <v>9</v>
      </c>
      <c r="O21" s="9"/>
      <c r="P21" s="9">
        <v>41</v>
      </c>
      <c r="Q21" s="9"/>
      <c r="R21" s="9">
        <v>69</v>
      </c>
      <c r="S21" s="9"/>
      <c r="T21" s="9">
        <v>31</v>
      </c>
      <c r="U21" s="2"/>
      <c r="V21" s="8" t="s">
        <v>81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s="35" customFormat="1" ht="10.5" customHeight="1">
      <c r="A22" s="8" t="s">
        <v>82</v>
      </c>
      <c r="B22" s="2"/>
      <c r="C22" s="2"/>
      <c r="D22" s="9">
        <v>1534</v>
      </c>
      <c r="E22" s="9"/>
      <c r="F22" s="9">
        <v>32</v>
      </c>
      <c r="G22" s="9"/>
      <c r="H22" s="9">
        <v>18</v>
      </c>
      <c r="I22" s="9"/>
      <c r="J22" s="9">
        <v>16</v>
      </c>
      <c r="K22" s="9"/>
      <c r="L22" s="9">
        <v>11</v>
      </c>
      <c r="M22" s="9"/>
      <c r="N22" s="9">
        <v>10</v>
      </c>
      <c r="O22" s="9"/>
      <c r="P22" s="9">
        <v>66</v>
      </c>
      <c r="Q22" s="9"/>
      <c r="R22" s="9">
        <v>87</v>
      </c>
      <c r="S22" s="9"/>
      <c r="T22" s="9">
        <v>13</v>
      </c>
      <c r="U22" s="2"/>
      <c r="V22" s="8" t="s">
        <v>83</v>
      </c>
      <c r="Z22" s="36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2" s="35" customFormat="1" ht="17.25" customHeight="1">
      <c r="A23" s="6" t="s">
        <v>84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" t="s">
        <v>85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1:42" s="35" customFormat="1" ht="10.5" customHeight="1">
      <c r="A24" s="8" t="s">
        <v>86</v>
      </c>
      <c r="B24" s="2"/>
      <c r="C24" s="2"/>
      <c r="D24" s="9">
        <v>367</v>
      </c>
      <c r="E24" s="9"/>
      <c r="F24" s="9">
        <v>13</v>
      </c>
      <c r="G24" s="9"/>
      <c r="H24" s="9">
        <v>22</v>
      </c>
      <c r="I24" s="9"/>
      <c r="J24" s="9">
        <v>18</v>
      </c>
      <c r="K24" s="9"/>
      <c r="L24" s="9">
        <v>18</v>
      </c>
      <c r="M24" s="9"/>
      <c r="N24" s="9">
        <v>15</v>
      </c>
      <c r="O24" s="9"/>
      <c r="P24" s="9">
        <v>53</v>
      </c>
      <c r="Q24" s="9"/>
      <c r="R24" s="9">
        <v>86</v>
      </c>
      <c r="S24" s="9"/>
      <c r="T24" s="9">
        <v>14</v>
      </c>
      <c r="U24" s="2"/>
      <c r="V24" s="8" t="s">
        <v>87</v>
      </c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</row>
    <row r="25" spans="1:42" s="35" customFormat="1" ht="10.5" customHeight="1">
      <c r="A25" s="8" t="s">
        <v>146</v>
      </c>
      <c r="B25" s="2"/>
      <c r="C25" s="2"/>
      <c r="D25" s="9">
        <v>125</v>
      </c>
      <c r="E25" s="9"/>
      <c r="F25" s="9">
        <v>15</v>
      </c>
      <c r="G25" s="9"/>
      <c r="H25" s="9">
        <v>18</v>
      </c>
      <c r="I25" s="9"/>
      <c r="J25" s="9">
        <v>19</v>
      </c>
      <c r="K25" s="9"/>
      <c r="L25" s="9">
        <v>16</v>
      </c>
      <c r="M25" s="9"/>
      <c r="N25" s="9">
        <v>13</v>
      </c>
      <c r="O25" s="9"/>
      <c r="P25" s="9">
        <v>53</v>
      </c>
      <c r="Q25" s="9"/>
      <c r="R25" s="9">
        <v>82</v>
      </c>
      <c r="S25" s="9"/>
      <c r="T25" s="9">
        <v>18</v>
      </c>
      <c r="U25" s="2"/>
      <c r="V25" s="8" t="s">
        <v>147</v>
      </c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42" s="35" customFormat="1" ht="10.5" customHeight="1">
      <c r="A26" s="8" t="s">
        <v>88</v>
      </c>
      <c r="B26" s="2"/>
      <c r="C26" s="2"/>
      <c r="D26" s="9">
        <v>893</v>
      </c>
      <c r="E26" s="9"/>
      <c r="F26" s="9">
        <v>23</v>
      </c>
      <c r="G26" s="9"/>
      <c r="H26" s="9">
        <v>20</v>
      </c>
      <c r="I26" s="9"/>
      <c r="J26" s="9">
        <v>19</v>
      </c>
      <c r="K26" s="9"/>
      <c r="L26" s="9">
        <v>14</v>
      </c>
      <c r="M26" s="9"/>
      <c r="N26" s="9">
        <v>9</v>
      </c>
      <c r="O26" s="9"/>
      <c r="P26" s="9">
        <v>62</v>
      </c>
      <c r="Q26" s="9"/>
      <c r="R26" s="9">
        <v>86</v>
      </c>
      <c r="S26" s="9"/>
      <c r="T26" s="9">
        <v>14</v>
      </c>
      <c r="U26" s="2"/>
      <c r="V26" s="8" t="s">
        <v>89</v>
      </c>
      <c r="Z26" s="36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35" customFormat="1" ht="10.5" customHeight="1">
      <c r="A27" s="8" t="s">
        <v>90</v>
      </c>
      <c r="B27" s="2"/>
      <c r="C27" s="2"/>
      <c r="D27" s="9">
        <v>1566</v>
      </c>
      <c r="E27" s="9"/>
      <c r="F27" s="9">
        <v>18</v>
      </c>
      <c r="G27" s="9"/>
      <c r="H27" s="9">
        <v>29</v>
      </c>
      <c r="I27" s="9"/>
      <c r="J27" s="9">
        <v>25</v>
      </c>
      <c r="K27" s="9"/>
      <c r="L27" s="9">
        <v>15</v>
      </c>
      <c r="M27" s="9"/>
      <c r="N27" s="9">
        <v>7</v>
      </c>
      <c r="O27" s="9"/>
      <c r="P27" s="9">
        <v>72</v>
      </c>
      <c r="Q27" s="9"/>
      <c r="R27" s="9">
        <v>94</v>
      </c>
      <c r="S27" s="9"/>
      <c r="T27" s="9">
        <v>6</v>
      </c>
      <c r="U27" s="2"/>
      <c r="V27" s="8" t="s">
        <v>91</v>
      </c>
      <c r="Z27" s="36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</row>
    <row r="28" spans="1:42" s="35" customFormat="1" ht="10.5" customHeight="1">
      <c r="A28" s="8" t="s">
        <v>93</v>
      </c>
      <c r="B28" s="2"/>
      <c r="C28" s="2"/>
      <c r="D28" s="9">
        <v>2731</v>
      </c>
      <c r="E28" s="9"/>
      <c r="F28" s="9">
        <v>13</v>
      </c>
      <c r="G28" s="9"/>
      <c r="H28" s="9">
        <v>17</v>
      </c>
      <c r="I28" s="9"/>
      <c r="J28" s="9">
        <v>18</v>
      </c>
      <c r="K28" s="9"/>
      <c r="L28" s="9">
        <v>18</v>
      </c>
      <c r="M28" s="9"/>
      <c r="N28" s="9">
        <v>14</v>
      </c>
      <c r="O28" s="9"/>
      <c r="P28" s="9">
        <v>48</v>
      </c>
      <c r="Q28" s="9"/>
      <c r="R28" s="9">
        <v>79</v>
      </c>
      <c r="S28" s="9"/>
      <c r="T28" s="9">
        <v>21</v>
      </c>
      <c r="U28" s="2"/>
      <c r="V28" s="8" t="s">
        <v>94</v>
      </c>
      <c r="Z28" s="36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s="35" customFormat="1" ht="10.5" customHeight="1">
      <c r="A29" s="8" t="s">
        <v>95</v>
      </c>
      <c r="B29" s="2"/>
      <c r="C29" s="2"/>
      <c r="D29" s="9">
        <v>17</v>
      </c>
      <c r="E29" s="9"/>
      <c r="F29" s="9">
        <v>6</v>
      </c>
      <c r="G29" s="9"/>
      <c r="H29" s="9">
        <v>6</v>
      </c>
      <c r="I29" s="9"/>
      <c r="J29" s="9">
        <v>24</v>
      </c>
      <c r="K29" s="9"/>
      <c r="L29" s="9">
        <v>12</v>
      </c>
      <c r="M29" s="9"/>
      <c r="N29" s="9">
        <v>29</v>
      </c>
      <c r="O29" s="9"/>
      <c r="P29" s="9">
        <v>35</v>
      </c>
      <c r="Q29" s="9"/>
      <c r="R29" s="9">
        <v>76</v>
      </c>
      <c r="S29" s="9"/>
      <c r="T29" s="9">
        <v>24</v>
      </c>
      <c r="U29" s="2"/>
      <c r="V29" s="8" t="s">
        <v>199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</row>
    <row r="30" spans="1:42" s="35" customFormat="1" ht="17.25" customHeight="1">
      <c r="A30" s="6" t="s">
        <v>96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 t="s">
        <v>97</v>
      </c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</row>
    <row r="31" spans="1:42" s="35" customFormat="1" ht="10.5" customHeight="1">
      <c r="A31" s="8" t="s">
        <v>98</v>
      </c>
      <c r="B31" s="2"/>
      <c r="C31" s="2"/>
      <c r="D31" s="9">
        <v>1589</v>
      </c>
      <c r="E31" s="9"/>
      <c r="F31" s="9">
        <v>25</v>
      </c>
      <c r="G31" s="9"/>
      <c r="H31" s="9">
        <v>25</v>
      </c>
      <c r="I31" s="9"/>
      <c r="J31" s="9">
        <v>20</v>
      </c>
      <c r="K31" s="9"/>
      <c r="L31" s="9">
        <v>17</v>
      </c>
      <c r="M31" s="9"/>
      <c r="N31" s="9">
        <v>8</v>
      </c>
      <c r="O31" s="9"/>
      <c r="P31" s="9">
        <v>70</v>
      </c>
      <c r="Q31" s="9"/>
      <c r="R31" s="9">
        <v>94</v>
      </c>
      <c r="S31" s="9"/>
      <c r="T31" s="9">
        <v>6</v>
      </c>
      <c r="U31" s="2"/>
      <c r="V31" s="8" t="s">
        <v>99</v>
      </c>
      <c r="Z31" s="36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</row>
    <row r="32" spans="1:42" s="35" customFormat="1" ht="10.5" customHeight="1">
      <c r="A32" s="8" t="s">
        <v>149</v>
      </c>
      <c r="B32" s="2"/>
      <c r="C32" s="2"/>
      <c r="D32" s="9">
        <v>54</v>
      </c>
      <c r="E32" s="9"/>
      <c r="F32" s="9">
        <v>26</v>
      </c>
      <c r="G32" s="9"/>
      <c r="H32" s="9">
        <v>22</v>
      </c>
      <c r="I32" s="9"/>
      <c r="J32" s="9">
        <v>17</v>
      </c>
      <c r="K32" s="9"/>
      <c r="L32" s="9">
        <v>11</v>
      </c>
      <c r="M32" s="9"/>
      <c r="N32" s="9">
        <v>9</v>
      </c>
      <c r="O32" s="9"/>
      <c r="P32" s="9">
        <v>65</v>
      </c>
      <c r="Q32" s="9"/>
      <c r="R32" s="9">
        <v>85</v>
      </c>
      <c r="S32" s="9"/>
      <c r="T32" s="9">
        <v>15</v>
      </c>
      <c r="U32" s="2"/>
      <c r="V32" s="8" t="s">
        <v>150</v>
      </c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:42" s="35" customFormat="1" ht="10.5" customHeight="1">
      <c r="A33" s="8" t="s">
        <v>100</v>
      </c>
      <c r="B33" s="2"/>
      <c r="C33" s="2"/>
      <c r="D33" s="9">
        <v>585</v>
      </c>
      <c r="E33" s="9"/>
      <c r="F33" s="9">
        <v>10</v>
      </c>
      <c r="G33" s="9"/>
      <c r="H33" s="9">
        <v>23</v>
      </c>
      <c r="I33" s="9"/>
      <c r="J33" s="9">
        <v>32</v>
      </c>
      <c r="K33" s="9"/>
      <c r="L33" s="9">
        <v>20</v>
      </c>
      <c r="M33" s="9"/>
      <c r="N33" s="9">
        <v>10</v>
      </c>
      <c r="O33" s="9"/>
      <c r="P33" s="9">
        <v>66</v>
      </c>
      <c r="Q33" s="9"/>
      <c r="R33" s="9">
        <v>96</v>
      </c>
      <c r="S33" s="9"/>
      <c r="T33" s="9">
        <v>4</v>
      </c>
      <c r="U33" s="2"/>
      <c r="V33" s="8" t="s">
        <v>101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 s="35" customFormat="1" ht="10.5" customHeight="1">
      <c r="A34" s="8" t="s">
        <v>102</v>
      </c>
      <c r="B34" s="2"/>
      <c r="C34" s="2"/>
      <c r="D34" s="9">
        <v>481</v>
      </c>
      <c r="E34" s="9"/>
      <c r="F34" s="9">
        <v>14</v>
      </c>
      <c r="G34" s="9"/>
      <c r="H34" s="9">
        <v>25</v>
      </c>
      <c r="I34" s="9"/>
      <c r="J34" s="9">
        <v>30</v>
      </c>
      <c r="K34" s="9"/>
      <c r="L34" s="9">
        <v>20</v>
      </c>
      <c r="M34" s="9"/>
      <c r="N34" s="9">
        <v>7</v>
      </c>
      <c r="O34" s="9"/>
      <c r="P34" s="9">
        <v>70</v>
      </c>
      <c r="Q34" s="9"/>
      <c r="R34" s="9">
        <v>97</v>
      </c>
      <c r="S34" s="9"/>
      <c r="T34" s="9">
        <v>3</v>
      </c>
      <c r="U34" s="2"/>
      <c r="V34" s="8" t="s">
        <v>102</v>
      </c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spans="1:42" s="35" customFormat="1" ht="10.5" customHeight="1">
      <c r="A35" s="8" t="s">
        <v>103</v>
      </c>
      <c r="B35" s="2"/>
      <c r="C35" s="2"/>
      <c r="D35" s="9">
        <v>805</v>
      </c>
      <c r="E35" s="9"/>
      <c r="F35" s="9">
        <v>11</v>
      </c>
      <c r="G35" s="9"/>
      <c r="H35" s="9">
        <v>27</v>
      </c>
      <c r="I35" s="9"/>
      <c r="J35" s="9">
        <v>33</v>
      </c>
      <c r="K35" s="9"/>
      <c r="L35" s="9">
        <v>20</v>
      </c>
      <c r="M35" s="9"/>
      <c r="N35" s="9">
        <v>6</v>
      </c>
      <c r="O35" s="9"/>
      <c r="P35" s="9">
        <v>71</v>
      </c>
      <c r="Q35" s="9"/>
      <c r="R35" s="9">
        <v>97</v>
      </c>
      <c r="S35" s="9"/>
      <c r="T35" s="9">
        <v>3</v>
      </c>
      <c r="U35" s="2"/>
      <c r="V35" s="8" t="s">
        <v>104</v>
      </c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s="35" customFormat="1" ht="10.5" customHeight="1">
      <c r="A36" s="8" t="s">
        <v>151</v>
      </c>
      <c r="B36" s="2"/>
      <c r="C36" s="2"/>
      <c r="D36" s="9">
        <v>1652</v>
      </c>
      <c r="E36" s="9"/>
      <c r="F36" s="9">
        <v>13</v>
      </c>
      <c r="G36" s="9"/>
      <c r="H36" s="9">
        <v>23</v>
      </c>
      <c r="I36" s="9"/>
      <c r="J36" s="9">
        <v>28</v>
      </c>
      <c r="K36" s="9"/>
      <c r="L36" s="9">
        <v>22</v>
      </c>
      <c r="M36" s="9"/>
      <c r="N36" s="9">
        <v>10</v>
      </c>
      <c r="O36" s="9"/>
      <c r="P36" s="9">
        <v>64</v>
      </c>
      <c r="Q36" s="9"/>
      <c r="R36" s="9">
        <v>96</v>
      </c>
      <c r="S36" s="9"/>
      <c r="T36" s="9">
        <v>4</v>
      </c>
      <c r="U36" s="2"/>
      <c r="V36" s="8" t="s">
        <v>152</v>
      </c>
      <c r="Z36" s="36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</row>
    <row r="37" spans="1:42" s="35" customFormat="1" ht="10.5" customHeight="1">
      <c r="A37" s="8" t="s">
        <v>105</v>
      </c>
      <c r="B37" s="2"/>
      <c r="C37" s="2"/>
      <c r="D37" s="9">
        <v>505</v>
      </c>
      <c r="E37" s="9"/>
      <c r="F37" s="9">
        <v>18</v>
      </c>
      <c r="G37" s="9"/>
      <c r="H37" s="9">
        <v>17</v>
      </c>
      <c r="I37" s="9"/>
      <c r="J37" s="9">
        <v>16</v>
      </c>
      <c r="K37" s="9"/>
      <c r="L37" s="9">
        <v>17</v>
      </c>
      <c r="M37" s="9"/>
      <c r="N37" s="9">
        <v>19</v>
      </c>
      <c r="O37" s="9"/>
      <c r="P37" s="9">
        <v>51</v>
      </c>
      <c r="Q37" s="9"/>
      <c r="R37" s="9">
        <v>88</v>
      </c>
      <c r="S37" s="9"/>
      <c r="T37" s="9">
        <v>12</v>
      </c>
      <c r="U37" s="2"/>
      <c r="V37" s="8" t="s">
        <v>106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</row>
    <row r="38" spans="1:42" s="35" customFormat="1" ht="10.5" customHeight="1">
      <c r="A38" s="8" t="s">
        <v>107</v>
      </c>
      <c r="B38" s="2"/>
      <c r="C38" s="2"/>
      <c r="D38" s="9">
        <v>102</v>
      </c>
      <c r="E38" s="9"/>
      <c r="F38" s="9">
        <v>22</v>
      </c>
      <c r="G38" s="9"/>
      <c r="H38" s="9">
        <v>16</v>
      </c>
      <c r="I38" s="9"/>
      <c r="J38" s="9">
        <v>22</v>
      </c>
      <c r="K38" s="9"/>
      <c r="L38" s="9">
        <v>17</v>
      </c>
      <c r="M38" s="9"/>
      <c r="N38" s="9">
        <v>14</v>
      </c>
      <c r="O38" s="9"/>
      <c r="P38" s="9">
        <v>59</v>
      </c>
      <c r="Q38" s="9"/>
      <c r="R38" s="9">
        <v>89</v>
      </c>
      <c r="S38" s="9"/>
      <c r="T38" s="9">
        <v>11</v>
      </c>
      <c r="U38" s="2"/>
      <c r="V38" s="8" t="s">
        <v>108</v>
      </c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</row>
    <row r="39" spans="1:42" s="35" customFormat="1" ht="10.5" customHeight="1">
      <c r="A39" s="8" t="s">
        <v>109</v>
      </c>
      <c r="B39" s="2"/>
      <c r="C39" s="2"/>
      <c r="D39" s="9">
        <v>151</v>
      </c>
      <c r="E39" s="9"/>
      <c r="F39" s="9">
        <v>23</v>
      </c>
      <c r="G39" s="9"/>
      <c r="H39" s="9">
        <v>16</v>
      </c>
      <c r="I39" s="9"/>
      <c r="J39" s="9">
        <v>17</v>
      </c>
      <c r="K39" s="9"/>
      <c r="L39" s="9">
        <v>24</v>
      </c>
      <c r="M39" s="9"/>
      <c r="N39" s="9">
        <v>9</v>
      </c>
      <c r="O39" s="9"/>
      <c r="P39" s="9">
        <v>56</v>
      </c>
      <c r="Q39" s="9"/>
      <c r="R39" s="9">
        <v>88</v>
      </c>
      <c r="S39" s="9"/>
      <c r="T39" s="9">
        <v>12</v>
      </c>
      <c r="U39" s="2"/>
      <c r="V39" s="8" t="s">
        <v>110</v>
      </c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</row>
    <row r="40" spans="1:42" s="35" customFormat="1" ht="10.5" customHeight="1">
      <c r="A40" s="8" t="s">
        <v>184</v>
      </c>
      <c r="B40" s="2"/>
      <c r="C40" s="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2"/>
      <c r="V40" s="8" t="s">
        <v>186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</row>
    <row r="41" spans="1:42" s="35" customFormat="1" ht="10.5" customHeight="1">
      <c r="A41" s="62" t="s">
        <v>183</v>
      </c>
      <c r="B41" s="2"/>
      <c r="C41" s="2"/>
      <c r="D41" s="9">
        <v>97</v>
      </c>
      <c r="E41" s="9"/>
      <c r="F41" s="9">
        <v>49</v>
      </c>
      <c r="G41" s="9"/>
      <c r="H41" s="9">
        <v>24</v>
      </c>
      <c r="I41" s="9"/>
      <c r="J41" s="9">
        <v>8</v>
      </c>
      <c r="K41" s="9"/>
      <c r="L41" s="9">
        <v>6</v>
      </c>
      <c r="M41" s="9"/>
      <c r="N41" s="9">
        <v>4</v>
      </c>
      <c r="O41" s="9"/>
      <c r="P41" s="9">
        <v>81</v>
      </c>
      <c r="Q41" s="9"/>
      <c r="R41" s="9">
        <v>92</v>
      </c>
      <c r="S41" s="9"/>
      <c r="T41" s="9">
        <v>8</v>
      </c>
      <c r="U41" s="2"/>
      <c r="V41" s="62" t="s">
        <v>167</v>
      </c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</row>
    <row r="42" spans="1:42" s="35" customFormat="1" ht="10.5" customHeight="1">
      <c r="A42" s="8" t="s">
        <v>111</v>
      </c>
      <c r="B42" s="2"/>
      <c r="C42" s="2"/>
      <c r="D42" s="9">
        <v>283</v>
      </c>
      <c r="E42" s="9"/>
      <c r="F42" s="9">
        <v>15</v>
      </c>
      <c r="G42" s="9"/>
      <c r="H42" s="9">
        <v>21</v>
      </c>
      <c r="I42" s="9"/>
      <c r="J42" s="9">
        <v>24</v>
      </c>
      <c r="K42" s="9"/>
      <c r="L42" s="9">
        <v>26</v>
      </c>
      <c r="M42" s="9"/>
      <c r="N42" s="9">
        <v>12</v>
      </c>
      <c r="O42" s="9"/>
      <c r="P42" s="9">
        <v>60</v>
      </c>
      <c r="Q42" s="9"/>
      <c r="R42" s="9">
        <v>99</v>
      </c>
      <c r="S42" s="9"/>
      <c r="T42" s="9">
        <v>1</v>
      </c>
      <c r="U42" s="2"/>
      <c r="V42" s="8" t="s">
        <v>112</v>
      </c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</row>
    <row r="43" spans="1:42" s="35" customFormat="1" ht="10.5" customHeight="1">
      <c r="A43" s="8" t="s">
        <v>113</v>
      </c>
      <c r="B43" s="2"/>
      <c r="C43" s="2"/>
      <c r="D43" s="9">
        <v>337</v>
      </c>
      <c r="E43" s="9"/>
      <c r="F43" s="9">
        <v>14</v>
      </c>
      <c r="G43" s="9"/>
      <c r="H43" s="9">
        <v>16</v>
      </c>
      <c r="I43" s="9"/>
      <c r="J43" s="9">
        <v>21</v>
      </c>
      <c r="K43" s="9"/>
      <c r="L43" s="9">
        <v>22</v>
      </c>
      <c r="M43" s="9"/>
      <c r="N43" s="9">
        <v>15</v>
      </c>
      <c r="O43" s="9"/>
      <c r="P43" s="9">
        <v>51</v>
      </c>
      <c r="Q43" s="9"/>
      <c r="R43" s="9">
        <v>89</v>
      </c>
      <c r="S43" s="9"/>
      <c r="T43" s="9">
        <v>11</v>
      </c>
      <c r="U43" s="2"/>
      <c r="V43" s="8" t="s">
        <v>114</v>
      </c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</row>
    <row r="44" spans="1:42" s="35" customFormat="1" ht="10.5" customHeight="1">
      <c r="A44" s="8" t="s">
        <v>115</v>
      </c>
      <c r="B44" s="2"/>
      <c r="C44" s="2"/>
      <c r="D44" s="9">
        <v>1494</v>
      </c>
      <c r="E44" s="9"/>
      <c r="F44" s="9">
        <v>18</v>
      </c>
      <c r="G44" s="9"/>
      <c r="H44" s="9">
        <v>25</v>
      </c>
      <c r="I44" s="9"/>
      <c r="J44" s="9">
        <v>21</v>
      </c>
      <c r="K44" s="9"/>
      <c r="L44" s="9">
        <v>16</v>
      </c>
      <c r="M44" s="9"/>
      <c r="N44" s="9">
        <v>11</v>
      </c>
      <c r="O44" s="9"/>
      <c r="P44" s="9">
        <v>64</v>
      </c>
      <c r="Q44" s="9"/>
      <c r="R44" s="9">
        <v>91</v>
      </c>
      <c r="S44" s="9"/>
      <c r="T44" s="9">
        <v>9</v>
      </c>
      <c r="U44" s="2"/>
      <c r="V44" s="8" t="s">
        <v>116</v>
      </c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1:42" s="35" customFormat="1" ht="10.5" customHeight="1">
      <c r="A45" s="8" t="s">
        <v>117</v>
      </c>
      <c r="B45" s="2"/>
      <c r="C45" s="2"/>
      <c r="D45" s="9">
        <v>237</v>
      </c>
      <c r="E45" s="9"/>
      <c r="F45" s="9">
        <v>19</v>
      </c>
      <c r="G45" s="9"/>
      <c r="H45" s="9">
        <v>24</v>
      </c>
      <c r="I45" s="9"/>
      <c r="J45" s="9">
        <v>27</v>
      </c>
      <c r="K45" s="9"/>
      <c r="L45" s="9">
        <v>23</v>
      </c>
      <c r="M45" s="9"/>
      <c r="N45" s="9">
        <v>7</v>
      </c>
      <c r="O45" s="9"/>
      <c r="P45" s="9">
        <v>70</v>
      </c>
      <c r="Q45" s="9"/>
      <c r="R45" s="9">
        <v>100</v>
      </c>
      <c r="S45" s="9"/>
      <c r="T45" s="9" t="s">
        <v>499</v>
      </c>
      <c r="U45" s="2"/>
      <c r="V45" s="8" t="s">
        <v>118</v>
      </c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42" s="35" customFormat="1" ht="10.5" customHeight="1">
      <c r="A46" s="8" t="s">
        <v>119</v>
      </c>
      <c r="B46" s="2"/>
      <c r="C46" s="2"/>
      <c r="D46" s="9">
        <v>437</v>
      </c>
      <c r="E46" s="9"/>
      <c r="F46" s="9">
        <v>17</v>
      </c>
      <c r="G46" s="9"/>
      <c r="H46" s="9">
        <v>25</v>
      </c>
      <c r="I46" s="9"/>
      <c r="J46" s="9">
        <v>31</v>
      </c>
      <c r="K46" s="9"/>
      <c r="L46" s="9">
        <v>16</v>
      </c>
      <c r="M46" s="9"/>
      <c r="N46" s="9">
        <v>8</v>
      </c>
      <c r="O46" s="9"/>
      <c r="P46" s="9">
        <v>73</v>
      </c>
      <c r="Q46" s="9"/>
      <c r="R46" s="9">
        <v>97</v>
      </c>
      <c r="S46" s="9"/>
      <c r="T46" s="9">
        <v>3</v>
      </c>
      <c r="U46" s="2"/>
      <c r="V46" s="8" t="s">
        <v>120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s="35" customFormat="1" ht="17.25" customHeight="1">
      <c r="A47" s="6" t="s">
        <v>200</v>
      </c>
      <c r="B47" s="2"/>
      <c r="C47" s="2"/>
      <c r="D47" s="9">
        <v>20</v>
      </c>
      <c r="E47" s="9"/>
      <c r="F47" s="9">
        <v>10</v>
      </c>
      <c r="G47" s="9"/>
      <c r="H47" s="9">
        <v>5</v>
      </c>
      <c r="I47" s="9"/>
      <c r="J47" s="9">
        <v>15</v>
      </c>
      <c r="K47" s="9"/>
      <c r="L47" s="9">
        <v>5</v>
      </c>
      <c r="M47" s="9"/>
      <c r="N47" s="9">
        <v>25</v>
      </c>
      <c r="O47" s="9"/>
      <c r="P47" s="9">
        <v>30</v>
      </c>
      <c r="Q47" s="9"/>
      <c r="R47" s="9">
        <v>60</v>
      </c>
      <c r="S47" s="9"/>
      <c r="T47" s="9">
        <v>40</v>
      </c>
      <c r="U47" s="2"/>
      <c r="V47" s="6" t="s">
        <v>201</v>
      </c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1:42" s="35" customFormat="1" ht="17.25" customHeight="1">
      <c r="A48" s="17" t="s">
        <v>530</v>
      </c>
      <c r="B48" s="5"/>
      <c r="C48" s="5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4"/>
      <c r="V48" s="17" t="s">
        <v>531</v>
      </c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42" s="35" customFormat="1" ht="10.5" customHeight="1">
      <c r="A49" s="17" t="s">
        <v>532</v>
      </c>
      <c r="B49" s="5"/>
      <c r="C49" s="5"/>
      <c r="D49" s="9">
        <v>296</v>
      </c>
      <c r="E49" s="9"/>
      <c r="F49" s="9">
        <v>9</v>
      </c>
      <c r="G49" s="9"/>
      <c r="H49" s="9">
        <v>22</v>
      </c>
      <c r="I49" s="9"/>
      <c r="J49" s="9">
        <v>25</v>
      </c>
      <c r="K49" s="9"/>
      <c r="L49" s="9">
        <v>25</v>
      </c>
      <c r="M49" s="9"/>
      <c r="N49" s="9">
        <v>9</v>
      </c>
      <c r="O49" s="9"/>
      <c r="P49" s="9">
        <v>56</v>
      </c>
      <c r="Q49" s="9"/>
      <c r="R49" s="9">
        <v>90</v>
      </c>
      <c r="S49" s="9"/>
      <c r="T49" s="9">
        <v>10</v>
      </c>
      <c r="U49" s="14"/>
      <c r="V49" s="20" t="s">
        <v>156</v>
      </c>
      <c r="W49" s="37"/>
      <c r="X49" s="37"/>
      <c r="Z49" s="37"/>
      <c r="AA49" s="37"/>
      <c r="AB49" s="37"/>
      <c r="AC49" s="37"/>
      <c r="AD49" s="37"/>
      <c r="AE49" s="37"/>
      <c r="AF49" s="37"/>
    </row>
    <row r="50" spans="1:42" s="35" customFormat="1" ht="10.5" customHeight="1">
      <c r="A50" s="17" t="s">
        <v>533</v>
      </c>
      <c r="B50" s="5"/>
      <c r="C50" s="5"/>
      <c r="D50" s="9">
        <v>978</v>
      </c>
      <c r="E50" s="9"/>
      <c r="F50" s="9">
        <v>6</v>
      </c>
      <c r="G50" s="9"/>
      <c r="H50" s="9">
        <v>20</v>
      </c>
      <c r="I50" s="9"/>
      <c r="J50" s="9">
        <v>27</v>
      </c>
      <c r="K50" s="9"/>
      <c r="L50" s="9">
        <v>23</v>
      </c>
      <c r="M50" s="9"/>
      <c r="N50" s="9">
        <v>13</v>
      </c>
      <c r="O50" s="9"/>
      <c r="P50" s="9">
        <v>53</v>
      </c>
      <c r="Q50" s="9"/>
      <c r="R50" s="9">
        <v>89</v>
      </c>
      <c r="S50" s="9"/>
      <c r="T50" s="9">
        <v>11</v>
      </c>
      <c r="U50" s="14"/>
      <c r="V50" s="20" t="s">
        <v>175</v>
      </c>
      <c r="W50" s="37"/>
      <c r="X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42" s="35" customFormat="1" ht="10.5" customHeight="1">
      <c r="A51" s="17" t="s">
        <v>534</v>
      </c>
      <c r="B51" s="5"/>
      <c r="C51" s="5"/>
      <c r="D51" s="9">
        <v>193</v>
      </c>
      <c r="E51" s="9"/>
      <c r="F51" s="9">
        <v>3</v>
      </c>
      <c r="G51" s="9"/>
      <c r="H51" s="9">
        <v>16</v>
      </c>
      <c r="I51" s="9"/>
      <c r="J51" s="9">
        <v>33</v>
      </c>
      <c r="K51" s="9"/>
      <c r="L51" s="9">
        <v>16</v>
      </c>
      <c r="M51" s="9"/>
      <c r="N51" s="9">
        <v>15</v>
      </c>
      <c r="O51" s="9"/>
      <c r="P51" s="9">
        <v>51</v>
      </c>
      <c r="Q51" s="9"/>
      <c r="R51" s="9">
        <v>82</v>
      </c>
      <c r="S51" s="9"/>
      <c r="T51" s="9">
        <v>18</v>
      </c>
      <c r="U51" s="14"/>
      <c r="V51" s="20" t="s">
        <v>158</v>
      </c>
      <c r="W51" s="37"/>
      <c r="X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42" s="35" customFormat="1" ht="10.5" customHeight="1">
      <c r="A52" s="17" t="s">
        <v>535</v>
      </c>
      <c r="B52" s="5"/>
      <c r="C52" s="5"/>
      <c r="D52" s="9">
        <v>10</v>
      </c>
      <c r="E52" s="9"/>
      <c r="F52" s="9">
        <v>20</v>
      </c>
      <c r="G52" s="9"/>
      <c r="H52" s="9">
        <v>30</v>
      </c>
      <c r="I52" s="9"/>
      <c r="J52" s="9">
        <v>20</v>
      </c>
      <c r="K52" s="9"/>
      <c r="L52" s="9">
        <v>20</v>
      </c>
      <c r="M52" s="9"/>
      <c r="N52" s="9">
        <v>10</v>
      </c>
      <c r="O52" s="9"/>
      <c r="P52" s="9">
        <v>70</v>
      </c>
      <c r="Q52" s="9"/>
      <c r="R52" s="9">
        <v>100</v>
      </c>
      <c r="S52" s="9"/>
      <c r="T52" s="9">
        <v>0</v>
      </c>
      <c r="U52" s="14"/>
      <c r="V52" s="20" t="s">
        <v>171</v>
      </c>
      <c r="W52" s="37"/>
      <c r="X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42" s="35" customFormat="1" ht="10.5" customHeight="1">
      <c r="A53" s="17" t="s">
        <v>536</v>
      </c>
      <c r="B53" s="5"/>
      <c r="C53" s="5"/>
      <c r="D53" s="9">
        <v>1</v>
      </c>
      <c r="E53" s="9"/>
      <c r="F53" s="9" t="s">
        <v>500</v>
      </c>
      <c r="G53" s="9"/>
      <c r="H53" s="9" t="s">
        <v>500</v>
      </c>
      <c r="I53" s="9"/>
      <c r="J53" s="9" t="s">
        <v>500</v>
      </c>
      <c r="K53" s="9"/>
      <c r="L53" s="9" t="s">
        <v>500</v>
      </c>
      <c r="M53" s="9"/>
      <c r="N53" s="9" t="s">
        <v>500</v>
      </c>
      <c r="O53" s="9"/>
      <c r="P53" s="9" t="s">
        <v>500</v>
      </c>
      <c r="Q53" s="9"/>
      <c r="R53" s="9" t="s">
        <v>500</v>
      </c>
      <c r="S53" s="9"/>
      <c r="T53" s="9" t="s">
        <v>500</v>
      </c>
      <c r="U53" s="14"/>
      <c r="V53" s="20" t="s">
        <v>537</v>
      </c>
      <c r="W53" s="37"/>
      <c r="X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42" s="35" customFormat="1" ht="10.5" customHeight="1">
      <c r="A54" s="17" t="s">
        <v>538</v>
      </c>
      <c r="B54" s="5"/>
      <c r="C54" s="5"/>
      <c r="D54" s="9">
        <v>66</v>
      </c>
      <c r="E54" s="9"/>
      <c r="F54" s="9">
        <v>5</v>
      </c>
      <c r="G54" s="9"/>
      <c r="H54" s="9">
        <v>15</v>
      </c>
      <c r="I54" s="9"/>
      <c r="J54" s="9">
        <v>29</v>
      </c>
      <c r="K54" s="9"/>
      <c r="L54" s="9">
        <v>32</v>
      </c>
      <c r="M54" s="9"/>
      <c r="N54" s="9">
        <v>11</v>
      </c>
      <c r="O54" s="9"/>
      <c r="P54" s="9">
        <v>48</v>
      </c>
      <c r="Q54" s="9"/>
      <c r="R54" s="9">
        <v>91</v>
      </c>
      <c r="S54" s="9"/>
      <c r="T54" s="9">
        <v>9</v>
      </c>
      <c r="U54" s="14"/>
      <c r="V54" s="20" t="s">
        <v>166</v>
      </c>
      <c r="W54" s="37"/>
      <c r="X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spans="1:42" s="35" customFormat="1" ht="10.5" customHeight="1">
      <c r="A55" s="17"/>
      <c r="B55" s="21" t="s">
        <v>245</v>
      </c>
      <c r="C55" s="5"/>
      <c r="D55" s="9">
        <v>204</v>
      </c>
      <c r="E55" s="9"/>
      <c r="F55" s="9">
        <v>2</v>
      </c>
      <c r="G55" s="9"/>
      <c r="H55" s="9">
        <v>11</v>
      </c>
      <c r="I55" s="9"/>
      <c r="J55" s="9">
        <v>22</v>
      </c>
      <c r="K55" s="9"/>
      <c r="L55" s="9">
        <v>26</v>
      </c>
      <c r="M55" s="9"/>
      <c r="N55" s="9">
        <v>22</v>
      </c>
      <c r="O55" s="9"/>
      <c r="P55" s="9">
        <v>35</v>
      </c>
      <c r="Q55" s="9"/>
      <c r="R55" s="9">
        <v>83</v>
      </c>
      <c r="S55" s="9"/>
      <c r="T55" s="9">
        <v>17</v>
      </c>
      <c r="U55" s="14"/>
      <c r="V55" s="20" t="s">
        <v>160</v>
      </c>
      <c r="W55" s="37"/>
      <c r="X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</row>
    <row r="56" spans="1:42" s="35" customFormat="1" ht="10.5" customHeight="1">
      <c r="A56" s="17"/>
      <c r="B56" s="21" t="s">
        <v>540</v>
      </c>
      <c r="C56" s="5"/>
      <c r="D56" s="9">
        <v>6</v>
      </c>
      <c r="E56" s="9"/>
      <c r="F56" s="9">
        <v>17</v>
      </c>
      <c r="G56" s="9"/>
      <c r="H56" s="9">
        <v>0</v>
      </c>
      <c r="I56" s="9"/>
      <c r="J56" s="9">
        <v>33</v>
      </c>
      <c r="K56" s="9"/>
      <c r="L56" s="9">
        <v>0</v>
      </c>
      <c r="M56" s="9"/>
      <c r="N56" s="9">
        <v>33</v>
      </c>
      <c r="O56" s="9"/>
      <c r="P56" s="9">
        <v>50</v>
      </c>
      <c r="Q56" s="9"/>
      <c r="R56" s="9">
        <v>83</v>
      </c>
      <c r="S56" s="9"/>
      <c r="T56" s="9">
        <v>17</v>
      </c>
      <c r="U56" s="14"/>
      <c r="V56" s="20" t="s">
        <v>541</v>
      </c>
      <c r="W56" s="37"/>
      <c r="X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</row>
    <row r="57" spans="1:42" s="35" customFormat="1" ht="10.5" customHeight="1">
      <c r="A57" s="17" t="s">
        <v>542</v>
      </c>
      <c r="B57" s="5"/>
      <c r="C57" s="5"/>
      <c r="D57" s="9">
        <v>78</v>
      </c>
      <c r="E57" s="9"/>
      <c r="F57" s="9">
        <v>14</v>
      </c>
      <c r="G57" s="9"/>
      <c r="H57" s="9">
        <v>22</v>
      </c>
      <c r="I57" s="9"/>
      <c r="J57" s="9">
        <v>27</v>
      </c>
      <c r="K57" s="9"/>
      <c r="L57" s="9">
        <v>21</v>
      </c>
      <c r="M57" s="9"/>
      <c r="N57" s="9">
        <v>12</v>
      </c>
      <c r="O57" s="9"/>
      <c r="P57" s="9">
        <v>63</v>
      </c>
      <c r="Q57" s="9"/>
      <c r="R57" s="9">
        <v>95</v>
      </c>
      <c r="S57" s="9"/>
      <c r="T57" s="9">
        <v>5</v>
      </c>
      <c r="U57" s="14"/>
      <c r="V57" s="20" t="s">
        <v>172</v>
      </c>
      <c r="W57" s="37"/>
      <c r="X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42" s="35" customFormat="1" ht="19.5" customHeight="1">
      <c r="A58" s="6" t="s">
        <v>137</v>
      </c>
      <c r="B58" s="2"/>
      <c r="C58" s="2"/>
      <c r="D58" s="9">
        <v>22604</v>
      </c>
      <c r="E58" s="9"/>
      <c r="F58" s="9">
        <v>17</v>
      </c>
      <c r="G58" s="9"/>
      <c r="H58" s="9">
        <v>21</v>
      </c>
      <c r="I58" s="9"/>
      <c r="J58" s="9">
        <v>22</v>
      </c>
      <c r="K58" s="9"/>
      <c r="L58" s="9">
        <v>18</v>
      </c>
      <c r="M58" s="9"/>
      <c r="N58" s="9">
        <v>11</v>
      </c>
      <c r="O58" s="9"/>
      <c r="P58" s="9">
        <v>60</v>
      </c>
      <c r="Q58" s="9"/>
      <c r="R58" s="9">
        <v>89</v>
      </c>
      <c r="S58" s="9"/>
      <c r="T58" s="9">
        <v>11</v>
      </c>
      <c r="U58" s="2"/>
      <c r="V58" s="6" t="s">
        <v>202</v>
      </c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</row>
    <row r="59" spans="1:42" ht="3" customHeight="1">
      <c r="A59" s="15"/>
      <c r="B59" s="11"/>
      <c r="C59" s="11"/>
      <c r="D59" s="13"/>
      <c r="E59" s="12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1"/>
      <c r="V59" s="15"/>
    </row>
    <row r="60" spans="1:42" ht="4.5" customHeight="1">
      <c r="A60" s="5"/>
      <c r="B60" s="21"/>
      <c r="C60" s="5"/>
      <c r="D60" s="18"/>
      <c r="E60" s="14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0"/>
      <c r="Q60" s="28"/>
      <c r="R60" s="28"/>
      <c r="S60" s="28"/>
      <c r="T60" s="28"/>
      <c r="U60" s="5"/>
      <c r="V60" s="21"/>
    </row>
    <row r="61" spans="1:42" s="73" customFormat="1" ht="11.25" customHeight="1">
      <c r="A61" s="71" t="s">
        <v>64</v>
      </c>
      <c r="B61" s="224" t="s">
        <v>15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6"/>
      <c r="N61" s="76" t="s">
        <v>64</v>
      </c>
      <c r="O61" s="227" t="s">
        <v>17</v>
      </c>
      <c r="P61" s="228"/>
      <c r="Q61" s="228"/>
      <c r="R61" s="228"/>
      <c r="S61" s="228"/>
      <c r="T61" s="228"/>
      <c r="U61" s="228"/>
      <c r="V61" s="229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</row>
    <row r="62" spans="1:42" s="73" customFormat="1" ht="11.25" customHeight="1">
      <c r="A62" s="71"/>
      <c r="B62" s="224" t="s">
        <v>16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6"/>
      <c r="N62" s="76"/>
      <c r="O62" s="227" t="s">
        <v>23</v>
      </c>
      <c r="P62" s="228"/>
      <c r="Q62" s="228"/>
      <c r="R62" s="228"/>
      <c r="S62" s="228"/>
      <c r="T62" s="228"/>
      <c r="U62" s="228"/>
      <c r="V62" s="229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</row>
    <row r="63" spans="1:42" s="73" customFormat="1" ht="11.25" customHeight="1">
      <c r="A63" s="48" t="s">
        <v>173</v>
      </c>
      <c r="B63" s="230" t="s">
        <v>6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2"/>
      <c r="N63" s="77" t="s">
        <v>173</v>
      </c>
      <c r="O63" s="230" t="s">
        <v>8</v>
      </c>
      <c r="P63" s="231"/>
      <c r="Q63" s="231"/>
      <c r="R63" s="231"/>
      <c r="S63" s="231"/>
      <c r="T63" s="231"/>
      <c r="U63" s="231"/>
      <c r="V63" s="232"/>
      <c r="W63" s="74"/>
      <c r="X63" s="74"/>
      <c r="Y63" s="74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</row>
    <row r="64" spans="1:42" s="73" customFormat="1" ht="11.25" customHeight="1">
      <c r="B64" s="218" t="s">
        <v>381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20"/>
      <c r="N64" s="78"/>
      <c r="O64" s="221" t="s">
        <v>382</v>
      </c>
      <c r="P64" s="222"/>
      <c r="Q64" s="222"/>
      <c r="R64" s="222"/>
      <c r="S64" s="222"/>
      <c r="T64" s="222"/>
      <c r="U64" s="222"/>
      <c r="V64" s="223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</row>
    <row r="65" ht="11.25" customHeight="1"/>
  </sheetData>
  <mergeCells count="10">
    <mergeCell ref="F5:T5"/>
    <mergeCell ref="F6:T6"/>
    <mergeCell ref="B61:M61"/>
    <mergeCell ref="O61:V61"/>
    <mergeCell ref="B64:M64"/>
    <mergeCell ref="O64:V64"/>
    <mergeCell ref="B62:M62"/>
    <mergeCell ref="O62:V62"/>
    <mergeCell ref="B63:M63"/>
    <mergeCell ref="O63:V63"/>
  </mergeCells>
  <phoneticPr fontId="5" type="noConversion"/>
  <conditionalFormatting sqref="D29:T29 D49:D57">
    <cfRule type="cellIs" dxfId="26" priority="1" stopIfTrue="1" operator="equal">
      <formula>"*"</formula>
    </cfRule>
    <cfRule type="cellIs" dxfId="25" priority="2" stopIfTrue="1" operator="equal">
      <formula>"-"</formula>
    </cfRule>
    <cfRule type="cellIs" dxfId="24" priority="3" stopIfTrue="1" operator="equal">
      <formula>"."</formula>
    </cfRule>
  </conditionalFormatting>
  <pageMargins left="0.59055118110236227" right="0.59055118110236227" top="0.78740157480314965" bottom="0.78740157480314965" header="0.51181102362204722" footer="0.51181102362204722"/>
  <pageSetup paperSize="9" scale="94" orientation="portrait" horizontalDpi="3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8"/>
  <sheetViews>
    <sheetView view="pageBreakPreview" topLeftCell="A28" zoomScaleNormal="100" zoomScaleSheetLayoutView="100" workbookViewId="0">
      <selection activeCell="B61" sqref="B61:N61"/>
    </sheetView>
  </sheetViews>
  <sheetFormatPr defaultRowHeight="9.9499999999999993" customHeight="1"/>
  <cols>
    <col min="1" max="1" width="2.109375" style="2" customWidth="1"/>
    <col min="2" max="2" width="13.88671875" style="2" customWidth="1"/>
    <col min="3" max="3" width="1" style="2" customWidth="1"/>
    <col min="4" max="4" width="7.33203125" style="2" customWidth="1"/>
    <col min="5" max="5" width="1" style="2" customWidth="1"/>
    <col min="6" max="6" width="2.109375" style="2" customWidth="1"/>
    <col min="7" max="7" width="1" style="2" customWidth="1"/>
    <col min="8" max="8" width="2.109375" style="2" customWidth="1"/>
    <col min="9" max="9" width="1" style="2" customWidth="1"/>
    <col min="10" max="10" width="2.109375" style="2" customWidth="1"/>
    <col min="11" max="11" width="1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77734375" style="2" customWidth="1"/>
    <col min="19" max="19" width="0.88671875" style="2" customWidth="1"/>
    <col min="20" max="20" width="2.77734375" style="2" customWidth="1"/>
    <col min="21" max="21" width="0.88671875" style="2" customWidth="1"/>
    <col min="22" max="22" width="5.88671875" style="2" customWidth="1"/>
    <col min="23" max="23" width="0.88671875" style="2" customWidth="1"/>
    <col min="24" max="24" width="18.5546875" style="2" customWidth="1"/>
    <col min="25" max="26" width="8.88671875" style="2"/>
    <col min="27" max="27" width="2" style="2" customWidth="1"/>
    <col min="28" max="28" width="4.109375" style="2" customWidth="1"/>
    <col min="29" max="29" width="2" style="2" customWidth="1"/>
    <col min="30" max="30" width="4.109375" style="2" customWidth="1"/>
    <col min="31" max="31" width="2" style="2" customWidth="1"/>
    <col min="32" max="32" width="4.109375" style="2" customWidth="1"/>
    <col min="33" max="33" width="2" style="2" customWidth="1"/>
    <col min="34" max="34" width="5.21875" style="2" customWidth="1"/>
    <col min="35" max="35" width="2" style="2" customWidth="1"/>
    <col min="36" max="36" width="5.21875" style="2" customWidth="1"/>
    <col min="37" max="37" width="2.6640625" style="2" customWidth="1"/>
    <col min="38" max="38" width="5.21875" style="2" customWidth="1"/>
    <col min="39" max="39" width="2.6640625" style="2" customWidth="1"/>
    <col min="40" max="40" width="5.21875" style="2" customWidth="1"/>
    <col min="41" max="41" width="1.5546875" style="2" customWidth="1"/>
    <col min="42" max="42" width="5.21875" style="2" customWidth="1"/>
    <col min="43" max="43" width="1.5546875" style="2" customWidth="1"/>
    <col min="44" max="44" width="5.21875" style="2" customWidth="1"/>
    <col min="45" max="45" width="1.5546875" style="2" customWidth="1"/>
    <col min="46" max="16384" width="8.88671875" style="2"/>
  </cols>
  <sheetData>
    <row r="1" spans="1:28" s="1" customFormat="1" ht="15.75">
      <c r="A1" s="1" t="s">
        <v>546</v>
      </c>
      <c r="P1" s="120" t="s">
        <v>389</v>
      </c>
    </row>
    <row r="2" spans="1:28" s="1" customFormat="1" ht="15.75" customHeight="1">
      <c r="A2" s="1" t="s">
        <v>529</v>
      </c>
      <c r="P2" s="120" t="s">
        <v>513</v>
      </c>
    </row>
    <row r="3" spans="1:28" ht="12.75" customHeight="1">
      <c r="A3" s="11"/>
      <c r="D3" s="16"/>
    </row>
    <row r="4" spans="1:28" s="35" customFormat="1" ht="11.25" customHeight="1">
      <c r="A4" s="2"/>
      <c r="B4" s="4"/>
      <c r="C4" s="4"/>
      <c r="D4" s="60" t="s">
        <v>37</v>
      </c>
      <c r="E4" s="4"/>
      <c r="F4" s="215" t="s">
        <v>123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4"/>
      <c r="X4" s="4"/>
    </row>
    <row r="5" spans="1:28" s="35" customFormat="1" ht="11.25" customHeight="1">
      <c r="A5" s="2"/>
      <c r="B5" s="2"/>
      <c r="C5" s="2"/>
      <c r="D5" s="16" t="s">
        <v>124</v>
      </c>
      <c r="E5" s="2"/>
      <c r="F5" s="216" t="s">
        <v>125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"/>
      <c r="X5" s="2"/>
    </row>
    <row r="6" spans="1:28" s="35" customFormat="1" ht="11.25" customHeight="1">
      <c r="A6" s="2"/>
      <c r="B6" s="2"/>
      <c r="C6" s="2"/>
      <c r="D6" s="16"/>
      <c r="E6" s="2"/>
      <c r="F6" s="2"/>
      <c r="G6" s="2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"/>
      <c r="V6" s="16" t="s">
        <v>71</v>
      </c>
      <c r="W6" s="2"/>
      <c r="X6" s="2"/>
    </row>
    <row r="7" spans="1:28" s="35" customFormat="1" ht="11.25" customHeight="1">
      <c r="A7" s="2"/>
      <c r="B7" s="2"/>
      <c r="C7" s="2"/>
      <c r="D7" s="16"/>
      <c r="E7" s="2"/>
      <c r="F7" s="2"/>
      <c r="G7" s="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"/>
      <c r="V7" s="16" t="s">
        <v>72</v>
      </c>
      <c r="W7" s="2"/>
      <c r="X7" s="2"/>
    </row>
    <row r="8" spans="1:28" s="35" customFormat="1" ht="17.25" customHeight="1">
      <c r="A8" s="2"/>
      <c r="B8" s="2"/>
      <c r="C8" s="2"/>
      <c r="D8" s="2"/>
      <c r="E8" s="2"/>
      <c r="F8" s="2"/>
      <c r="G8" s="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"/>
      <c r="V8" s="16" t="s">
        <v>74</v>
      </c>
      <c r="W8" s="2"/>
      <c r="X8" s="2"/>
    </row>
    <row r="9" spans="1:28" s="35" customFormat="1" ht="11.25" customHeight="1">
      <c r="A9" s="2"/>
      <c r="B9" s="2"/>
      <c r="C9" s="2"/>
      <c r="D9" s="16" t="s">
        <v>73</v>
      </c>
      <c r="E9" s="2"/>
      <c r="F9" s="2"/>
      <c r="G9" s="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"/>
      <c r="V9" s="16" t="s">
        <v>176</v>
      </c>
      <c r="W9" s="2"/>
      <c r="X9" s="2"/>
    </row>
    <row r="10" spans="1:28" s="35" customFormat="1" ht="11.25" customHeight="1">
      <c r="A10" s="11" t="s">
        <v>138</v>
      </c>
      <c r="B10" s="11"/>
      <c r="C10" s="2"/>
      <c r="D10" s="61" t="s">
        <v>126</v>
      </c>
      <c r="E10" s="2"/>
      <c r="F10" s="61" t="s">
        <v>127</v>
      </c>
      <c r="G10" s="2"/>
      <c r="H10" s="61" t="s">
        <v>70</v>
      </c>
      <c r="I10" s="16"/>
      <c r="J10" s="61" t="s">
        <v>65</v>
      </c>
      <c r="K10" s="16"/>
      <c r="L10" s="61" t="s">
        <v>66</v>
      </c>
      <c r="M10" s="16"/>
      <c r="N10" s="61" t="s">
        <v>128</v>
      </c>
      <c r="O10" s="16"/>
      <c r="P10" s="61" t="s">
        <v>129</v>
      </c>
      <c r="Q10" s="16"/>
      <c r="R10" s="61" t="s">
        <v>132</v>
      </c>
      <c r="S10" s="16"/>
      <c r="T10" s="61" t="s">
        <v>461</v>
      </c>
      <c r="U10" s="2"/>
      <c r="V10" s="61" t="s">
        <v>177</v>
      </c>
      <c r="W10" s="2"/>
      <c r="X10" s="11" t="s">
        <v>139</v>
      </c>
    </row>
    <row r="11" spans="1:28" s="35" customFormat="1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s="35" customFormat="1" ht="12.75">
      <c r="A12" s="2" t="s">
        <v>55</v>
      </c>
      <c r="B12" s="2"/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"/>
      <c r="X12" s="2" t="s">
        <v>56</v>
      </c>
    </row>
    <row r="13" spans="1:28" s="35" customFormat="1" ht="19.5" customHeight="1">
      <c r="A13" s="6" t="s">
        <v>75</v>
      </c>
      <c r="B13" s="2"/>
      <c r="C13" s="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6" t="s">
        <v>76</v>
      </c>
    </row>
    <row r="14" spans="1:28" s="35" customFormat="1" ht="10.5" customHeight="1">
      <c r="A14" s="8" t="s">
        <v>140</v>
      </c>
      <c r="B14" s="2"/>
      <c r="C14" s="2"/>
      <c r="D14" s="9">
        <v>2350</v>
      </c>
      <c r="E14" s="9"/>
      <c r="F14" s="9">
        <v>5</v>
      </c>
      <c r="G14" s="9"/>
      <c r="H14" s="9">
        <v>19</v>
      </c>
      <c r="I14" s="9"/>
      <c r="J14" s="9">
        <v>24</v>
      </c>
      <c r="K14" s="9"/>
      <c r="L14" s="9">
        <v>21</v>
      </c>
      <c r="M14" s="9"/>
      <c r="N14" s="9">
        <v>17</v>
      </c>
      <c r="O14" s="9"/>
      <c r="P14" s="9">
        <v>10</v>
      </c>
      <c r="Q14" s="9"/>
      <c r="R14" s="9">
        <v>69</v>
      </c>
      <c r="S14" s="9"/>
      <c r="T14" s="9">
        <v>97</v>
      </c>
      <c r="U14" s="9"/>
      <c r="V14" s="9">
        <v>3</v>
      </c>
      <c r="W14" s="2"/>
      <c r="X14" s="8" t="s">
        <v>198</v>
      </c>
      <c r="AB14" s="38"/>
    </row>
    <row r="15" spans="1:28" s="35" customFormat="1" ht="10.5" customHeight="1">
      <c r="A15" s="8" t="s">
        <v>141</v>
      </c>
      <c r="B15" s="2"/>
      <c r="C15" s="2"/>
      <c r="D15" s="9">
        <v>1878</v>
      </c>
      <c r="E15" s="9"/>
      <c r="F15" s="9">
        <v>7</v>
      </c>
      <c r="G15" s="9"/>
      <c r="H15" s="9">
        <v>27</v>
      </c>
      <c r="I15" s="9"/>
      <c r="J15" s="9">
        <v>24</v>
      </c>
      <c r="K15" s="9"/>
      <c r="L15" s="9">
        <v>19</v>
      </c>
      <c r="M15" s="9"/>
      <c r="N15" s="9">
        <v>14</v>
      </c>
      <c r="O15" s="9"/>
      <c r="P15" s="9">
        <v>7</v>
      </c>
      <c r="Q15" s="9"/>
      <c r="R15" s="9">
        <v>77</v>
      </c>
      <c r="S15" s="9"/>
      <c r="T15" s="9">
        <v>97</v>
      </c>
      <c r="U15" s="9"/>
      <c r="V15" s="9">
        <v>3</v>
      </c>
      <c r="W15" s="2"/>
      <c r="X15" s="8" t="s">
        <v>142</v>
      </c>
      <c r="AB15" s="38"/>
    </row>
    <row r="16" spans="1:28" s="35" customFormat="1" ht="10.5" customHeight="1">
      <c r="A16" s="8" t="s">
        <v>143</v>
      </c>
      <c r="B16" s="2"/>
      <c r="C16" s="2"/>
      <c r="D16" s="9">
        <v>1233</v>
      </c>
      <c r="E16" s="9"/>
      <c r="F16" s="9">
        <v>6</v>
      </c>
      <c r="G16" s="9"/>
      <c r="H16" s="9">
        <v>20</v>
      </c>
      <c r="I16" s="9"/>
      <c r="J16" s="9">
        <v>24</v>
      </c>
      <c r="K16" s="9"/>
      <c r="L16" s="9">
        <v>20</v>
      </c>
      <c r="M16" s="9"/>
      <c r="N16" s="9">
        <v>17</v>
      </c>
      <c r="O16" s="9"/>
      <c r="P16" s="9">
        <v>9</v>
      </c>
      <c r="Q16" s="9"/>
      <c r="R16" s="9">
        <v>70</v>
      </c>
      <c r="S16" s="9"/>
      <c r="T16" s="9">
        <v>96</v>
      </c>
      <c r="U16" s="9"/>
      <c r="V16" s="9">
        <v>4</v>
      </c>
      <c r="W16" s="2"/>
      <c r="X16" s="8" t="s">
        <v>144</v>
      </c>
      <c r="AB16" s="38"/>
    </row>
    <row r="17" spans="1:28" s="35" customFormat="1" ht="10.5" customHeight="1">
      <c r="A17" s="8" t="s">
        <v>135</v>
      </c>
      <c r="B17" s="2"/>
      <c r="C17" s="2"/>
      <c r="D17" s="9">
        <v>110</v>
      </c>
      <c r="E17" s="9"/>
      <c r="F17" s="9">
        <v>4</v>
      </c>
      <c r="G17" s="9"/>
      <c r="H17" s="9">
        <v>14</v>
      </c>
      <c r="I17" s="9"/>
      <c r="J17" s="9">
        <v>40</v>
      </c>
      <c r="K17" s="9"/>
      <c r="L17" s="9">
        <v>24</v>
      </c>
      <c r="M17" s="9"/>
      <c r="N17" s="9">
        <v>11</v>
      </c>
      <c r="O17" s="9"/>
      <c r="P17" s="9">
        <v>6</v>
      </c>
      <c r="Q17" s="9"/>
      <c r="R17" s="9">
        <v>81</v>
      </c>
      <c r="S17" s="9"/>
      <c r="T17" s="9">
        <v>98</v>
      </c>
      <c r="U17" s="9"/>
      <c r="V17" s="9">
        <v>2</v>
      </c>
      <c r="W17" s="2"/>
      <c r="X17" s="8" t="s">
        <v>145</v>
      </c>
    </row>
    <row r="18" spans="1:28" s="35" customFormat="1" ht="10.5" customHeight="1">
      <c r="A18" s="8" t="s">
        <v>77</v>
      </c>
      <c r="B18" s="2"/>
      <c r="C18" s="2"/>
      <c r="D18" s="9">
        <v>857</v>
      </c>
      <c r="E18" s="9"/>
      <c r="F18" s="9">
        <v>2</v>
      </c>
      <c r="G18" s="9"/>
      <c r="H18" s="9">
        <v>9</v>
      </c>
      <c r="I18" s="9"/>
      <c r="J18" s="9">
        <v>22</v>
      </c>
      <c r="K18" s="9"/>
      <c r="L18" s="9">
        <v>27</v>
      </c>
      <c r="M18" s="9"/>
      <c r="N18" s="9">
        <v>25</v>
      </c>
      <c r="O18" s="9"/>
      <c r="P18" s="9">
        <v>11</v>
      </c>
      <c r="Q18" s="9"/>
      <c r="R18" s="9">
        <v>60</v>
      </c>
      <c r="S18" s="9"/>
      <c r="T18" s="9">
        <v>96</v>
      </c>
      <c r="U18" s="9"/>
      <c r="V18" s="9">
        <v>4</v>
      </c>
      <c r="W18" s="2"/>
      <c r="X18" s="8" t="s">
        <v>78</v>
      </c>
    </row>
    <row r="19" spans="1:28" s="35" customFormat="1" ht="10.5" customHeight="1">
      <c r="A19" s="8" t="s">
        <v>79</v>
      </c>
      <c r="B19" s="2"/>
      <c r="C19" s="2"/>
      <c r="D19" s="9">
        <v>1264</v>
      </c>
      <c r="E19" s="9"/>
      <c r="F19" s="9">
        <v>2</v>
      </c>
      <c r="G19" s="9"/>
      <c r="H19" s="9">
        <v>10</v>
      </c>
      <c r="I19" s="9"/>
      <c r="J19" s="9">
        <v>19</v>
      </c>
      <c r="K19" s="9"/>
      <c r="L19" s="9">
        <v>26</v>
      </c>
      <c r="M19" s="9"/>
      <c r="N19" s="9">
        <v>22</v>
      </c>
      <c r="O19" s="9"/>
      <c r="P19" s="9">
        <v>14</v>
      </c>
      <c r="Q19" s="9"/>
      <c r="R19" s="9">
        <v>57</v>
      </c>
      <c r="S19" s="9"/>
      <c r="T19" s="9">
        <v>93</v>
      </c>
      <c r="U19" s="9"/>
      <c r="V19" s="9">
        <v>7</v>
      </c>
      <c r="W19" s="2"/>
      <c r="X19" s="8" t="s">
        <v>475</v>
      </c>
      <c r="AB19" s="38"/>
    </row>
    <row r="20" spans="1:28" s="35" customFormat="1" ht="10.5" customHeight="1">
      <c r="A20" s="8" t="s">
        <v>80</v>
      </c>
      <c r="B20" s="2"/>
      <c r="C20" s="2"/>
      <c r="D20" s="9">
        <v>27</v>
      </c>
      <c r="E20" s="9"/>
      <c r="F20" s="9">
        <v>4</v>
      </c>
      <c r="G20" s="9"/>
      <c r="H20" s="9">
        <v>7</v>
      </c>
      <c r="I20" s="9"/>
      <c r="J20" s="9">
        <v>22</v>
      </c>
      <c r="K20" s="9"/>
      <c r="L20" s="9">
        <v>37</v>
      </c>
      <c r="M20" s="9"/>
      <c r="N20" s="9">
        <v>22</v>
      </c>
      <c r="O20" s="9"/>
      <c r="P20" s="9">
        <v>7</v>
      </c>
      <c r="Q20" s="9"/>
      <c r="R20" s="9">
        <v>70</v>
      </c>
      <c r="S20" s="9"/>
      <c r="T20" s="9">
        <v>100</v>
      </c>
      <c r="U20" s="9"/>
      <c r="V20" s="9">
        <v>0</v>
      </c>
      <c r="W20" s="2"/>
      <c r="X20" s="8" t="s">
        <v>81</v>
      </c>
    </row>
    <row r="21" spans="1:28" s="35" customFormat="1" ht="10.5" customHeight="1">
      <c r="A21" s="8" t="s">
        <v>82</v>
      </c>
      <c r="B21" s="2"/>
      <c r="C21" s="2"/>
      <c r="D21" s="9">
        <v>3228</v>
      </c>
      <c r="E21" s="9"/>
      <c r="F21" s="9">
        <v>18</v>
      </c>
      <c r="G21" s="9"/>
      <c r="H21" s="9">
        <v>29</v>
      </c>
      <c r="I21" s="9"/>
      <c r="J21" s="9">
        <v>23</v>
      </c>
      <c r="K21" s="9"/>
      <c r="L21" s="9">
        <v>16</v>
      </c>
      <c r="M21" s="9"/>
      <c r="N21" s="9">
        <v>9</v>
      </c>
      <c r="O21" s="9"/>
      <c r="P21" s="9">
        <v>4</v>
      </c>
      <c r="Q21" s="9"/>
      <c r="R21" s="9">
        <v>85</v>
      </c>
      <c r="S21" s="9"/>
      <c r="T21" s="9">
        <v>98</v>
      </c>
      <c r="U21" s="9"/>
      <c r="V21" s="9">
        <v>2</v>
      </c>
      <c r="W21" s="2"/>
      <c r="X21" s="8" t="s">
        <v>83</v>
      </c>
      <c r="AB21" s="38"/>
    </row>
    <row r="22" spans="1:28" s="35" customFormat="1" ht="19.5" customHeight="1">
      <c r="A22" s="6" t="s">
        <v>84</v>
      </c>
      <c r="B22" s="2"/>
      <c r="C22" s="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"/>
      <c r="X22" s="6" t="s">
        <v>85</v>
      </c>
    </row>
    <row r="23" spans="1:28" s="35" customFormat="1" ht="10.5" customHeight="1">
      <c r="A23" s="8" t="s">
        <v>86</v>
      </c>
      <c r="B23" s="2"/>
      <c r="C23" s="2"/>
      <c r="D23" s="9">
        <v>619</v>
      </c>
      <c r="E23" s="9"/>
      <c r="F23" s="9">
        <v>3</v>
      </c>
      <c r="G23" s="9"/>
      <c r="H23" s="9">
        <v>14</v>
      </c>
      <c r="I23" s="9"/>
      <c r="J23" s="9">
        <v>26</v>
      </c>
      <c r="K23" s="9"/>
      <c r="L23" s="9">
        <v>30</v>
      </c>
      <c r="M23" s="9"/>
      <c r="N23" s="9">
        <v>16</v>
      </c>
      <c r="O23" s="9"/>
      <c r="P23" s="9">
        <v>7</v>
      </c>
      <c r="Q23" s="9"/>
      <c r="R23" s="9">
        <v>74</v>
      </c>
      <c r="S23" s="9"/>
      <c r="T23" s="9">
        <v>97</v>
      </c>
      <c r="U23" s="9"/>
      <c r="V23" s="9">
        <v>3</v>
      </c>
      <c r="W23" s="2"/>
      <c r="X23" s="8" t="s">
        <v>87</v>
      </c>
    </row>
    <row r="24" spans="1:28" s="35" customFormat="1" ht="10.5" customHeight="1">
      <c r="A24" s="8" t="s">
        <v>146</v>
      </c>
      <c r="B24" s="2"/>
      <c r="C24" s="2"/>
      <c r="D24" s="9">
        <v>355</v>
      </c>
      <c r="E24" s="9"/>
      <c r="F24" s="9">
        <v>9</v>
      </c>
      <c r="G24" s="9"/>
      <c r="H24" s="9">
        <v>24</v>
      </c>
      <c r="I24" s="9"/>
      <c r="J24" s="9">
        <v>27</v>
      </c>
      <c r="K24" s="9"/>
      <c r="L24" s="9">
        <v>17</v>
      </c>
      <c r="M24" s="9"/>
      <c r="N24" s="9">
        <v>13</v>
      </c>
      <c r="O24" s="9"/>
      <c r="P24" s="9">
        <v>8</v>
      </c>
      <c r="Q24" s="9"/>
      <c r="R24" s="9">
        <v>77</v>
      </c>
      <c r="S24" s="9"/>
      <c r="T24" s="9">
        <v>98</v>
      </c>
      <c r="U24" s="9"/>
      <c r="V24" s="9">
        <v>2</v>
      </c>
      <c r="W24" s="2"/>
      <c r="X24" s="8" t="s">
        <v>147</v>
      </c>
    </row>
    <row r="25" spans="1:28" s="35" customFormat="1" ht="10.5" customHeight="1">
      <c r="A25" s="8" t="s">
        <v>88</v>
      </c>
      <c r="B25" s="2"/>
      <c r="C25" s="2"/>
      <c r="D25" s="9">
        <v>1494</v>
      </c>
      <c r="E25" s="9"/>
      <c r="F25" s="9">
        <v>3</v>
      </c>
      <c r="G25" s="9"/>
      <c r="H25" s="9">
        <v>20</v>
      </c>
      <c r="I25" s="9"/>
      <c r="J25" s="9">
        <v>29</v>
      </c>
      <c r="K25" s="9"/>
      <c r="L25" s="9">
        <v>25</v>
      </c>
      <c r="M25" s="9"/>
      <c r="N25" s="9">
        <v>16</v>
      </c>
      <c r="O25" s="9"/>
      <c r="P25" s="9">
        <v>5</v>
      </c>
      <c r="Q25" s="9"/>
      <c r="R25" s="9">
        <v>76</v>
      </c>
      <c r="S25" s="9"/>
      <c r="T25" s="9">
        <v>98</v>
      </c>
      <c r="U25" s="9"/>
      <c r="V25" s="9">
        <v>2</v>
      </c>
      <c r="W25" s="2"/>
      <c r="X25" s="8" t="s">
        <v>89</v>
      </c>
      <c r="AB25" s="38"/>
    </row>
    <row r="26" spans="1:28" s="35" customFormat="1" ht="10.5" customHeight="1">
      <c r="A26" s="8" t="s">
        <v>90</v>
      </c>
      <c r="B26" s="2"/>
      <c r="C26" s="2"/>
      <c r="D26" s="9">
        <v>2555</v>
      </c>
      <c r="E26" s="9"/>
      <c r="F26" s="9">
        <v>4</v>
      </c>
      <c r="G26" s="9"/>
      <c r="H26" s="9">
        <v>18</v>
      </c>
      <c r="I26" s="9"/>
      <c r="J26" s="9">
        <v>35</v>
      </c>
      <c r="K26" s="9"/>
      <c r="L26" s="9">
        <v>31</v>
      </c>
      <c r="M26" s="9"/>
      <c r="N26" s="9">
        <v>9</v>
      </c>
      <c r="O26" s="9"/>
      <c r="P26" s="9">
        <v>2</v>
      </c>
      <c r="Q26" s="9"/>
      <c r="R26" s="9">
        <v>89</v>
      </c>
      <c r="S26" s="9"/>
      <c r="T26" s="9">
        <v>100</v>
      </c>
      <c r="U26" s="9"/>
      <c r="V26" s="9" t="s">
        <v>499</v>
      </c>
      <c r="W26" s="2"/>
      <c r="X26" s="8" t="s">
        <v>91</v>
      </c>
      <c r="AB26" s="38"/>
    </row>
    <row r="27" spans="1:28" s="35" customFormat="1" ht="10.5" customHeight="1">
      <c r="A27" s="8" t="s">
        <v>93</v>
      </c>
      <c r="B27" s="2"/>
      <c r="C27" s="2"/>
      <c r="D27" s="9">
        <v>2596</v>
      </c>
      <c r="E27" s="9"/>
      <c r="F27" s="9">
        <v>4</v>
      </c>
      <c r="G27" s="9"/>
      <c r="H27" s="9">
        <v>13</v>
      </c>
      <c r="I27" s="9"/>
      <c r="J27" s="9">
        <v>23</v>
      </c>
      <c r="K27" s="9"/>
      <c r="L27" s="9">
        <v>27</v>
      </c>
      <c r="M27" s="9"/>
      <c r="N27" s="9">
        <v>18</v>
      </c>
      <c r="O27" s="9"/>
      <c r="P27" s="9">
        <v>10</v>
      </c>
      <c r="Q27" s="9"/>
      <c r="R27" s="9">
        <v>68</v>
      </c>
      <c r="S27" s="9"/>
      <c r="T27" s="9">
        <v>96</v>
      </c>
      <c r="U27" s="9"/>
      <c r="V27" s="9">
        <v>4</v>
      </c>
      <c r="W27" s="2"/>
      <c r="X27" s="8" t="s">
        <v>94</v>
      </c>
      <c r="AB27" s="38"/>
    </row>
    <row r="28" spans="1:28" s="35" customFormat="1" ht="10.5" customHeight="1">
      <c r="A28" s="8" t="s">
        <v>95</v>
      </c>
      <c r="B28" s="2"/>
      <c r="C28" s="2"/>
      <c r="D28" s="9">
        <v>25</v>
      </c>
      <c r="E28" s="9"/>
      <c r="F28" s="9">
        <v>0</v>
      </c>
      <c r="G28" s="9"/>
      <c r="H28" s="9">
        <v>28</v>
      </c>
      <c r="I28" s="9"/>
      <c r="J28" s="9">
        <v>16</v>
      </c>
      <c r="K28" s="9"/>
      <c r="L28" s="9">
        <v>8</v>
      </c>
      <c r="M28" s="9"/>
      <c r="N28" s="9">
        <v>20</v>
      </c>
      <c r="O28" s="9"/>
      <c r="P28" s="9">
        <v>16</v>
      </c>
      <c r="Q28" s="9"/>
      <c r="R28" s="9">
        <v>52</v>
      </c>
      <c r="S28" s="9"/>
      <c r="T28" s="9">
        <v>88</v>
      </c>
      <c r="U28" s="9"/>
      <c r="V28" s="9">
        <v>12</v>
      </c>
      <c r="W28" s="2"/>
      <c r="X28" s="8" t="s">
        <v>199</v>
      </c>
    </row>
    <row r="29" spans="1:28" s="35" customFormat="1" ht="19.5" customHeight="1">
      <c r="A29" s="6" t="s">
        <v>96</v>
      </c>
      <c r="B29" s="2"/>
      <c r="C29" s="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"/>
      <c r="X29" s="6" t="s">
        <v>97</v>
      </c>
    </row>
    <row r="30" spans="1:28" s="35" customFormat="1" ht="10.5" customHeight="1">
      <c r="A30" s="8" t="s">
        <v>98</v>
      </c>
      <c r="B30" s="2"/>
      <c r="C30" s="2"/>
      <c r="D30" s="9">
        <v>1703</v>
      </c>
      <c r="E30" s="9"/>
      <c r="F30" s="9">
        <v>12</v>
      </c>
      <c r="G30" s="9"/>
      <c r="H30" s="9">
        <v>19</v>
      </c>
      <c r="I30" s="9"/>
      <c r="J30" s="9">
        <v>28</v>
      </c>
      <c r="K30" s="9"/>
      <c r="L30" s="9">
        <v>23</v>
      </c>
      <c r="M30" s="9"/>
      <c r="N30" s="9">
        <v>13</v>
      </c>
      <c r="O30" s="9"/>
      <c r="P30" s="9">
        <v>4</v>
      </c>
      <c r="Q30" s="9"/>
      <c r="R30" s="9">
        <v>82</v>
      </c>
      <c r="S30" s="9"/>
      <c r="T30" s="9">
        <v>99</v>
      </c>
      <c r="U30" s="9"/>
      <c r="V30" s="9">
        <v>1</v>
      </c>
      <c r="W30" s="2"/>
      <c r="X30" s="8" t="s">
        <v>99</v>
      </c>
      <c r="AB30" s="38"/>
    </row>
    <row r="31" spans="1:28" s="35" customFormat="1" ht="10.5" customHeight="1">
      <c r="A31" s="8" t="s">
        <v>149</v>
      </c>
      <c r="B31" s="2"/>
      <c r="C31" s="2"/>
      <c r="D31" s="9">
        <v>78</v>
      </c>
      <c r="E31" s="9"/>
      <c r="F31" s="9">
        <v>5</v>
      </c>
      <c r="G31" s="9"/>
      <c r="H31" s="9">
        <v>15</v>
      </c>
      <c r="I31" s="9"/>
      <c r="J31" s="9">
        <v>26</v>
      </c>
      <c r="K31" s="9"/>
      <c r="L31" s="9">
        <v>21</v>
      </c>
      <c r="M31" s="9"/>
      <c r="N31" s="9">
        <v>22</v>
      </c>
      <c r="O31" s="9"/>
      <c r="P31" s="9">
        <v>6</v>
      </c>
      <c r="Q31" s="9"/>
      <c r="R31" s="9">
        <v>67</v>
      </c>
      <c r="S31" s="9"/>
      <c r="T31" s="9">
        <v>95</v>
      </c>
      <c r="U31" s="9"/>
      <c r="V31" s="9">
        <v>5</v>
      </c>
      <c r="W31" s="2"/>
      <c r="X31" s="8" t="s">
        <v>150</v>
      </c>
    </row>
    <row r="32" spans="1:28" s="35" customFormat="1" ht="10.5" customHeight="1">
      <c r="A32" s="8" t="s">
        <v>100</v>
      </c>
      <c r="B32" s="2"/>
      <c r="C32" s="2"/>
      <c r="D32" s="9">
        <v>859</v>
      </c>
      <c r="E32" s="9"/>
      <c r="F32" s="9">
        <v>2</v>
      </c>
      <c r="G32" s="9"/>
      <c r="H32" s="9">
        <v>9</v>
      </c>
      <c r="I32" s="9"/>
      <c r="J32" s="9">
        <v>28</v>
      </c>
      <c r="K32" s="9"/>
      <c r="L32" s="9">
        <v>37</v>
      </c>
      <c r="M32" s="9"/>
      <c r="N32" s="9">
        <v>18</v>
      </c>
      <c r="O32" s="9"/>
      <c r="P32" s="9">
        <v>4</v>
      </c>
      <c r="Q32" s="9"/>
      <c r="R32" s="9">
        <v>76</v>
      </c>
      <c r="S32" s="9"/>
      <c r="T32" s="9">
        <v>99</v>
      </c>
      <c r="U32" s="9"/>
      <c r="V32" s="9">
        <v>1</v>
      </c>
      <c r="W32" s="2"/>
      <c r="X32" s="8" t="s">
        <v>101</v>
      </c>
    </row>
    <row r="33" spans="1:28" s="35" customFormat="1" ht="10.5" customHeight="1">
      <c r="A33" s="8" t="s">
        <v>102</v>
      </c>
      <c r="B33" s="2"/>
      <c r="C33" s="2"/>
      <c r="D33" s="9">
        <v>685</v>
      </c>
      <c r="E33" s="9"/>
      <c r="F33" s="9">
        <v>2</v>
      </c>
      <c r="G33" s="9"/>
      <c r="H33" s="9">
        <v>13</v>
      </c>
      <c r="I33" s="9"/>
      <c r="J33" s="9">
        <v>32</v>
      </c>
      <c r="K33" s="9"/>
      <c r="L33" s="9">
        <v>30</v>
      </c>
      <c r="M33" s="9"/>
      <c r="N33" s="9">
        <v>19</v>
      </c>
      <c r="O33" s="9"/>
      <c r="P33" s="9">
        <v>4</v>
      </c>
      <c r="Q33" s="9"/>
      <c r="R33" s="9">
        <v>76</v>
      </c>
      <c r="S33" s="9"/>
      <c r="T33" s="9">
        <v>99</v>
      </c>
      <c r="U33" s="9"/>
      <c r="V33" s="9">
        <v>1</v>
      </c>
      <c r="W33" s="2"/>
      <c r="X33" s="8" t="s">
        <v>102</v>
      </c>
    </row>
    <row r="34" spans="1:28" s="35" customFormat="1" ht="10.5" customHeight="1">
      <c r="A34" s="8" t="s">
        <v>103</v>
      </c>
      <c r="B34" s="2"/>
      <c r="C34" s="2"/>
      <c r="D34" s="9">
        <v>946</v>
      </c>
      <c r="E34" s="9"/>
      <c r="F34" s="9">
        <v>5</v>
      </c>
      <c r="G34" s="9"/>
      <c r="H34" s="9">
        <v>13</v>
      </c>
      <c r="I34" s="9"/>
      <c r="J34" s="9">
        <v>27</v>
      </c>
      <c r="K34" s="9"/>
      <c r="L34" s="9">
        <v>32</v>
      </c>
      <c r="M34" s="9"/>
      <c r="N34" s="9">
        <v>18</v>
      </c>
      <c r="O34" s="9"/>
      <c r="P34" s="9">
        <v>5</v>
      </c>
      <c r="Q34" s="9"/>
      <c r="R34" s="9">
        <v>77</v>
      </c>
      <c r="S34" s="9"/>
      <c r="T34" s="9">
        <v>99</v>
      </c>
      <c r="U34" s="9"/>
      <c r="V34" s="9">
        <v>1</v>
      </c>
      <c r="W34" s="2"/>
      <c r="X34" s="8" t="s">
        <v>104</v>
      </c>
    </row>
    <row r="35" spans="1:28" s="35" customFormat="1" ht="10.5" customHeight="1">
      <c r="A35" s="8" t="s">
        <v>151</v>
      </c>
      <c r="B35" s="2"/>
      <c r="C35" s="2"/>
      <c r="D35" s="9">
        <v>1810</v>
      </c>
      <c r="E35" s="9"/>
      <c r="F35" s="9">
        <v>6</v>
      </c>
      <c r="G35" s="9"/>
      <c r="H35" s="9">
        <v>15</v>
      </c>
      <c r="I35" s="9"/>
      <c r="J35" s="9">
        <v>27</v>
      </c>
      <c r="K35" s="9"/>
      <c r="L35" s="9">
        <v>28</v>
      </c>
      <c r="M35" s="9"/>
      <c r="N35" s="9">
        <v>18</v>
      </c>
      <c r="O35" s="9"/>
      <c r="P35" s="9">
        <v>6</v>
      </c>
      <c r="Q35" s="9"/>
      <c r="R35" s="9">
        <v>75</v>
      </c>
      <c r="S35" s="9"/>
      <c r="T35" s="9">
        <v>99</v>
      </c>
      <c r="U35" s="9"/>
      <c r="V35" s="9">
        <v>1</v>
      </c>
      <c r="W35" s="2"/>
      <c r="X35" s="8" t="s">
        <v>152</v>
      </c>
      <c r="AB35" s="38"/>
    </row>
    <row r="36" spans="1:28" s="35" customFormat="1" ht="10.5" customHeight="1">
      <c r="A36" s="8" t="s">
        <v>105</v>
      </c>
      <c r="B36" s="2"/>
      <c r="C36" s="2"/>
      <c r="D36" s="9">
        <v>497</v>
      </c>
      <c r="E36" s="9"/>
      <c r="F36" s="9">
        <v>2</v>
      </c>
      <c r="G36" s="9"/>
      <c r="H36" s="9">
        <v>24</v>
      </c>
      <c r="I36" s="9"/>
      <c r="J36" s="9">
        <v>31</v>
      </c>
      <c r="K36" s="9"/>
      <c r="L36" s="9">
        <v>18</v>
      </c>
      <c r="M36" s="9"/>
      <c r="N36" s="9">
        <v>14</v>
      </c>
      <c r="O36" s="9"/>
      <c r="P36" s="9">
        <v>7</v>
      </c>
      <c r="Q36" s="9"/>
      <c r="R36" s="9">
        <v>76</v>
      </c>
      <c r="S36" s="9"/>
      <c r="T36" s="9">
        <v>97</v>
      </c>
      <c r="U36" s="9"/>
      <c r="V36" s="9">
        <v>3</v>
      </c>
      <c r="W36" s="2"/>
      <c r="X36" s="8" t="s">
        <v>106</v>
      </c>
    </row>
    <row r="37" spans="1:28" s="35" customFormat="1" ht="10.5" customHeight="1">
      <c r="A37" s="8" t="s">
        <v>107</v>
      </c>
      <c r="B37" s="2"/>
      <c r="C37" s="2"/>
      <c r="D37" s="9">
        <v>158</v>
      </c>
      <c r="E37" s="9"/>
      <c r="F37" s="9">
        <v>8</v>
      </c>
      <c r="G37" s="9"/>
      <c r="H37" s="9">
        <v>22</v>
      </c>
      <c r="I37" s="9"/>
      <c r="J37" s="9">
        <v>37</v>
      </c>
      <c r="K37" s="9"/>
      <c r="L37" s="9">
        <v>15</v>
      </c>
      <c r="M37" s="9"/>
      <c r="N37" s="9">
        <v>9</v>
      </c>
      <c r="O37" s="9"/>
      <c r="P37" s="9">
        <v>7</v>
      </c>
      <c r="Q37" s="9"/>
      <c r="R37" s="9">
        <v>82</v>
      </c>
      <c r="S37" s="9"/>
      <c r="T37" s="9">
        <v>98</v>
      </c>
      <c r="U37" s="9"/>
      <c r="V37" s="9">
        <v>2</v>
      </c>
      <c r="W37" s="2"/>
      <c r="X37" s="8" t="s">
        <v>108</v>
      </c>
    </row>
    <row r="38" spans="1:28" s="35" customFormat="1" ht="10.5" customHeight="1">
      <c r="A38" s="8" t="s">
        <v>109</v>
      </c>
      <c r="B38" s="2"/>
      <c r="C38" s="2"/>
      <c r="D38" s="9">
        <v>148</v>
      </c>
      <c r="E38" s="9"/>
      <c r="F38" s="9">
        <v>4</v>
      </c>
      <c r="G38" s="9"/>
      <c r="H38" s="9">
        <v>28</v>
      </c>
      <c r="I38" s="9"/>
      <c r="J38" s="9">
        <v>29</v>
      </c>
      <c r="K38" s="9"/>
      <c r="L38" s="9">
        <v>18</v>
      </c>
      <c r="M38" s="9"/>
      <c r="N38" s="9">
        <v>14</v>
      </c>
      <c r="O38" s="9"/>
      <c r="P38" s="9">
        <v>4</v>
      </c>
      <c r="Q38" s="9"/>
      <c r="R38" s="9">
        <v>79</v>
      </c>
      <c r="S38" s="9"/>
      <c r="T38" s="9">
        <v>97</v>
      </c>
      <c r="U38" s="9"/>
      <c r="V38" s="9">
        <v>3</v>
      </c>
      <c r="W38" s="2"/>
      <c r="X38" s="8" t="s">
        <v>110</v>
      </c>
    </row>
    <row r="39" spans="1:28" s="35" customFormat="1" ht="10.5" customHeight="1">
      <c r="A39" s="8" t="s">
        <v>67</v>
      </c>
      <c r="B39" s="2"/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"/>
      <c r="X39" s="8" t="s">
        <v>69</v>
      </c>
    </row>
    <row r="40" spans="1:28" s="35" customFormat="1" ht="10.5" customHeight="1">
      <c r="A40" s="62" t="s">
        <v>181</v>
      </c>
      <c r="B40" s="2"/>
      <c r="C40" s="2"/>
      <c r="D40" s="9">
        <v>187</v>
      </c>
      <c r="E40" s="9"/>
      <c r="F40" s="9">
        <v>6</v>
      </c>
      <c r="G40" s="9"/>
      <c r="H40" s="9">
        <v>40</v>
      </c>
      <c r="I40" s="9"/>
      <c r="J40" s="9">
        <v>37</v>
      </c>
      <c r="K40" s="9"/>
      <c r="L40" s="9">
        <v>12</v>
      </c>
      <c r="M40" s="9"/>
      <c r="N40" s="9">
        <v>2</v>
      </c>
      <c r="O40" s="9"/>
      <c r="P40" s="9">
        <v>1</v>
      </c>
      <c r="Q40" s="9"/>
      <c r="R40" s="9">
        <v>95</v>
      </c>
      <c r="S40" s="9"/>
      <c r="T40" s="9">
        <v>98</v>
      </c>
      <c r="U40" s="9"/>
      <c r="V40" s="9">
        <v>2</v>
      </c>
      <c r="W40" s="2"/>
      <c r="X40" s="62" t="s">
        <v>68</v>
      </c>
    </row>
    <row r="41" spans="1:28" s="35" customFormat="1" ht="10.5" customHeight="1">
      <c r="A41" s="8" t="s">
        <v>111</v>
      </c>
      <c r="B41" s="2"/>
      <c r="C41" s="2"/>
      <c r="D41" s="9">
        <v>514</v>
      </c>
      <c r="E41" s="9"/>
      <c r="F41" s="9">
        <v>4</v>
      </c>
      <c r="G41" s="9"/>
      <c r="H41" s="9">
        <v>18</v>
      </c>
      <c r="I41" s="9"/>
      <c r="J41" s="9">
        <v>20</v>
      </c>
      <c r="K41" s="9"/>
      <c r="L41" s="9">
        <v>28</v>
      </c>
      <c r="M41" s="9"/>
      <c r="N41" s="9">
        <v>21</v>
      </c>
      <c r="O41" s="9"/>
      <c r="P41" s="9">
        <v>8</v>
      </c>
      <c r="Q41" s="9"/>
      <c r="R41" s="9">
        <v>70</v>
      </c>
      <c r="S41" s="9"/>
      <c r="T41" s="9">
        <v>98</v>
      </c>
      <c r="U41" s="9"/>
      <c r="V41" s="9">
        <v>2</v>
      </c>
      <c r="W41" s="2"/>
      <c r="X41" s="8" t="s">
        <v>112</v>
      </c>
    </row>
    <row r="42" spans="1:28" s="35" customFormat="1" ht="10.5" customHeight="1">
      <c r="A42" s="8" t="s">
        <v>113</v>
      </c>
      <c r="B42" s="2"/>
      <c r="C42" s="2"/>
      <c r="D42" s="9">
        <v>822</v>
      </c>
      <c r="E42" s="9"/>
      <c r="F42" s="9">
        <v>3</v>
      </c>
      <c r="G42" s="9"/>
      <c r="H42" s="9">
        <v>9</v>
      </c>
      <c r="I42" s="9"/>
      <c r="J42" s="9">
        <v>19</v>
      </c>
      <c r="K42" s="9"/>
      <c r="L42" s="9">
        <v>25</v>
      </c>
      <c r="M42" s="9"/>
      <c r="N42" s="9">
        <v>23</v>
      </c>
      <c r="O42" s="9"/>
      <c r="P42" s="9">
        <v>15</v>
      </c>
      <c r="Q42" s="9"/>
      <c r="R42" s="9">
        <v>57</v>
      </c>
      <c r="S42" s="9"/>
      <c r="T42" s="9">
        <v>95</v>
      </c>
      <c r="U42" s="9"/>
      <c r="V42" s="9">
        <v>5</v>
      </c>
      <c r="W42" s="2"/>
      <c r="X42" s="8" t="s">
        <v>114</v>
      </c>
    </row>
    <row r="43" spans="1:28" s="35" customFormat="1" ht="10.5" customHeight="1">
      <c r="A43" s="8" t="s">
        <v>115</v>
      </c>
      <c r="B43" s="2"/>
      <c r="C43" s="2"/>
      <c r="D43" s="9">
        <v>1559</v>
      </c>
      <c r="E43" s="9"/>
      <c r="F43" s="9">
        <v>3</v>
      </c>
      <c r="G43" s="9"/>
      <c r="H43" s="9">
        <v>18</v>
      </c>
      <c r="I43" s="9"/>
      <c r="J43" s="9">
        <v>33</v>
      </c>
      <c r="K43" s="9"/>
      <c r="L43" s="9">
        <v>26</v>
      </c>
      <c r="M43" s="9"/>
      <c r="N43" s="9">
        <v>13</v>
      </c>
      <c r="O43" s="9"/>
      <c r="P43" s="9">
        <v>5</v>
      </c>
      <c r="Q43" s="9"/>
      <c r="R43" s="9">
        <v>81</v>
      </c>
      <c r="S43" s="9"/>
      <c r="T43" s="9">
        <v>99</v>
      </c>
      <c r="U43" s="9"/>
      <c r="V43" s="9">
        <v>1</v>
      </c>
      <c r="W43" s="2"/>
      <c r="X43" s="8" t="s">
        <v>116</v>
      </c>
    </row>
    <row r="44" spans="1:28" s="35" customFormat="1" ht="10.5" customHeight="1">
      <c r="A44" s="8" t="s">
        <v>117</v>
      </c>
      <c r="B44" s="2"/>
      <c r="C44" s="2"/>
      <c r="D44" s="9">
        <v>267</v>
      </c>
      <c r="E44" s="9"/>
      <c r="F44" s="9">
        <v>3</v>
      </c>
      <c r="G44" s="9"/>
      <c r="H44" s="9">
        <v>17</v>
      </c>
      <c r="I44" s="9"/>
      <c r="J44" s="9">
        <v>27</v>
      </c>
      <c r="K44" s="9"/>
      <c r="L44" s="9">
        <v>33</v>
      </c>
      <c r="M44" s="9"/>
      <c r="N44" s="9">
        <v>16</v>
      </c>
      <c r="O44" s="9"/>
      <c r="P44" s="9">
        <v>4</v>
      </c>
      <c r="Q44" s="9"/>
      <c r="R44" s="9">
        <v>80</v>
      </c>
      <c r="S44" s="9"/>
      <c r="T44" s="9">
        <v>100</v>
      </c>
      <c r="U44" s="9"/>
      <c r="V44" s="9">
        <v>0</v>
      </c>
      <c r="W44" s="2"/>
      <c r="X44" s="8" t="s">
        <v>118</v>
      </c>
    </row>
    <row r="45" spans="1:28" s="35" customFormat="1" ht="10.5" customHeight="1">
      <c r="A45" s="8" t="s">
        <v>119</v>
      </c>
      <c r="B45" s="2"/>
      <c r="C45" s="2"/>
      <c r="D45" s="9">
        <v>436</v>
      </c>
      <c r="E45" s="9"/>
      <c r="F45" s="9">
        <v>3</v>
      </c>
      <c r="G45" s="9"/>
      <c r="H45" s="9">
        <v>13</v>
      </c>
      <c r="I45" s="9"/>
      <c r="J45" s="9">
        <v>22</v>
      </c>
      <c r="K45" s="9"/>
      <c r="L45" s="9">
        <v>29</v>
      </c>
      <c r="M45" s="9"/>
      <c r="N45" s="9">
        <v>22</v>
      </c>
      <c r="O45" s="9"/>
      <c r="P45" s="9">
        <v>8</v>
      </c>
      <c r="Q45" s="9"/>
      <c r="R45" s="9">
        <v>67</v>
      </c>
      <c r="S45" s="9"/>
      <c r="T45" s="9">
        <v>97</v>
      </c>
      <c r="U45" s="9"/>
      <c r="V45" s="9">
        <v>3</v>
      </c>
      <c r="W45" s="2"/>
      <c r="X45" s="8" t="s">
        <v>120</v>
      </c>
    </row>
    <row r="46" spans="1:28" s="35" customFormat="1" ht="19.5" customHeight="1">
      <c r="A46" s="6" t="s">
        <v>530</v>
      </c>
      <c r="B46" s="2"/>
      <c r="C46" s="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"/>
      <c r="X46" s="6" t="s">
        <v>531</v>
      </c>
    </row>
    <row r="47" spans="1:28" s="35" customFormat="1" ht="19.5" customHeight="1">
      <c r="A47" s="17" t="s">
        <v>547</v>
      </c>
      <c r="B47" s="2"/>
      <c r="C47" s="2"/>
      <c r="D47" s="9">
        <v>28</v>
      </c>
      <c r="E47" s="9"/>
      <c r="F47" s="9">
        <v>18</v>
      </c>
      <c r="G47" s="9"/>
      <c r="H47" s="9">
        <v>21</v>
      </c>
      <c r="I47" s="9"/>
      <c r="J47" s="9">
        <v>18</v>
      </c>
      <c r="K47" s="9"/>
      <c r="L47" s="9">
        <v>14</v>
      </c>
      <c r="M47" s="9"/>
      <c r="N47" s="9">
        <v>14</v>
      </c>
      <c r="O47" s="9"/>
      <c r="P47" s="9">
        <v>14</v>
      </c>
      <c r="Q47" s="9"/>
      <c r="R47" s="9">
        <v>71</v>
      </c>
      <c r="S47" s="9"/>
      <c r="T47" s="9">
        <v>100</v>
      </c>
      <c r="U47" s="9"/>
      <c r="V47" s="9">
        <v>0</v>
      </c>
      <c r="W47" s="2"/>
      <c r="X47" s="20" t="s">
        <v>155</v>
      </c>
    </row>
    <row r="48" spans="1:28" s="35" customFormat="1" ht="10.5" customHeight="1">
      <c r="A48" s="17" t="s">
        <v>532</v>
      </c>
      <c r="B48" s="2"/>
      <c r="C48" s="2"/>
      <c r="D48" s="9">
        <v>486</v>
      </c>
      <c r="E48" s="9"/>
      <c r="F48" s="9">
        <v>9</v>
      </c>
      <c r="G48" s="9"/>
      <c r="H48" s="9">
        <v>12</v>
      </c>
      <c r="I48" s="9"/>
      <c r="J48" s="9">
        <v>26</v>
      </c>
      <c r="K48" s="9"/>
      <c r="L48" s="9">
        <v>29</v>
      </c>
      <c r="M48" s="9"/>
      <c r="N48" s="9">
        <v>15</v>
      </c>
      <c r="O48" s="9"/>
      <c r="P48" s="9">
        <v>9</v>
      </c>
      <c r="Q48" s="9"/>
      <c r="R48" s="9">
        <v>75</v>
      </c>
      <c r="S48" s="9"/>
      <c r="T48" s="9">
        <v>99</v>
      </c>
      <c r="U48" s="9"/>
      <c r="V48" s="9">
        <v>1</v>
      </c>
      <c r="W48" s="2"/>
      <c r="X48" s="20" t="s">
        <v>156</v>
      </c>
    </row>
    <row r="49" spans="1:28" s="35" customFormat="1" ht="10.5" customHeight="1">
      <c r="A49" s="17" t="s">
        <v>533</v>
      </c>
      <c r="B49" s="2"/>
      <c r="C49" s="2"/>
      <c r="D49" s="9">
        <v>833</v>
      </c>
      <c r="E49" s="9"/>
      <c r="F49" s="9">
        <v>1</v>
      </c>
      <c r="G49" s="9"/>
      <c r="H49" s="9">
        <v>9</v>
      </c>
      <c r="I49" s="9"/>
      <c r="J49" s="9">
        <v>21</v>
      </c>
      <c r="K49" s="9"/>
      <c r="L49" s="9">
        <v>29</v>
      </c>
      <c r="M49" s="9"/>
      <c r="N49" s="9">
        <v>25</v>
      </c>
      <c r="O49" s="9"/>
      <c r="P49" s="9">
        <v>9</v>
      </c>
      <c r="Q49" s="9"/>
      <c r="R49" s="9">
        <v>60</v>
      </c>
      <c r="S49" s="9"/>
      <c r="T49" s="9">
        <v>94</v>
      </c>
      <c r="U49" s="9"/>
      <c r="V49" s="9">
        <v>6</v>
      </c>
      <c r="W49" s="2"/>
      <c r="X49" s="20" t="s">
        <v>175</v>
      </c>
    </row>
    <row r="50" spans="1:28" s="35" customFormat="1" ht="10.5" customHeight="1">
      <c r="A50" s="17" t="s">
        <v>534</v>
      </c>
      <c r="B50" s="2"/>
      <c r="C50" s="2"/>
      <c r="D50" s="9">
        <v>371</v>
      </c>
      <c r="E50" s="9"/>
      <c r="F50" s="9">
        <v>0</v>
      </c>
      <c r="G50" s="9"/>
      <c r="H50" s="9">
        <v>6</v>
      </c>
      <c r="I50" s="9"/>
      <c r="J50" s="9">
        <v>18</v>
      </c>
      <c r="K50" s="9"/>
      <c r="L50" s="9">
        <v>29</v>
      </c>
      <c r="M50" s="9"/>
      <c r="N50" s="9">
        <v>26</v>
      </c>
      <c r="O50" s="9"/>
      <c r="P50" s="9">
        <v>14</v>
      </c>
      <c r="Q50" s="9"/>
      <c r="R50" s="9">
        <v>53</v>
      </c>
      <c r="S50" s="9"/>
      <c r="T50" s="9">
        <v>94</v>
      </c>
      <c r="U50" s="9"/>
      <c r="V50" s="9">
        <v>6</v>
      </c>
      <c r="W50" s="2"/>
      <c r="X50" s="20" t="s">
        <v>158</v>
      </c>
    </row>
    <row r="51" spans="1:28" s="35" customFormat="1" ht="10.5" customHeight="1">
      <c r="A51" s="17" t="s">
        <v>535</v>
      </c>
      <c r="B51" s="2"/>
      <c r="C51" s="2"/>
      <c r="D51" s="9">
        <v>68</v>
      </c>
      <c r="E51" s="9"/>
      <c r="F51" s="9">
        <v>0</v>
      </c>
      <c r="G51" s="9"/>
      <c r="H51" s="9">
        <v>7</v>
      </c>
      <c r="I51" s="9"/>
      <c r="J51" s="9">
        <v>32</v>
      </c>
      <c r="K51" s="9"/>
      <c r="L51" s="9">
        <v>31</v>
      </c>
      <c r="M51" s="9"/>
      <c r="N51" s="9">
        <v>18</v>
      </c>
      <c r="O51" s="9"/>
      <c r="P51" s="9">
        <v>12</v>
      </c>
      <c r="Q51" s="9"/>
      <c r="R51" s="9">
        <v>71</v>
      </c>
      <c r="S51" s="9"/>
      <c r="T51" s="9">
        <v>100</v>
      </c>
      <c r="U51" s="9"/>
      <c r="V51" s="9">
        <v>0</v>
      </c>
      <c r="W51" s="2"/>
      <c r="X51" s="72" t="s">
        <v>171</v>
      </c>
    </row>
    <row r="52" spans="1:28" s="35" customFormat="1" ht="10.5" customHeight="1">
      <c r="A52" s="17" t="s">
        <v>536</v>
      </c>
      <c r="B52" s="2"/>
      <c r="C52" s="2"/>
      <c r="D52" s="9">
        <v>11</v>
      </c>
      <c r="E52" s="9"/>
      <c r="F52" s="9">
        <v>0</v>
      </c>
      <c r="G52" s="9"/>
      <c r="H52" s="9">
        <v>0</v>
      </c>
      <c r="I52" s="9"/>
      <c r="J52" s="9">
        <v>27</v>
      </c>
      <c r="K52" s="9"/>
      <c r="L52" s="9">
        <v>18</v>
      </c>
      <c r="M52" s="9"/>
      <c r="N52" s="9">
        <v>55</v>
      </c>
      <c r="O52" s="9"/>
      <c r="P52" s="9">
        <v>0</v>
      </c>
      <c r="Q52" s="9"/>
      <c r="R52" s="9">
        <v>45</v>
      </c>
      <c r="S52" s="9"/>
      <c r="T52" s="9">
        <v>100</v>
      </c>
      <c r="U52" s="9"/>
      <c r="V52" s="9">
        <v>0</v>
      </c>
      <c r="W52" s="2"/>
      <c r="X52" s="20" t="s">
        <v>537</v>
      </c>
    </row>
    <row r="53" spans="1:28" s="35" customFormat="1" ht="10.5" customHeight="1">
      <c r="A53" s="17" t="s">
        <v>538</v>
      </c>
      <c r="B53" s="2"/>
      <c r="C53" s="2"/>
      <c r="D53" s="9">
        <v>59</v>
      </c>
      <c r="E53" s="9"/>
      <c r="F53" s="9">
        <v>0</v>
      </c>
      <c r="G53" s="9"/>
      <c r="H53" s="9">
        <v>7</v>
      </c>
      <c r="I53" s="9"/>
      <c r="J53" s="9">
        <v>25</v>
      </c>
      <c r="K53" s="9"/>
      <c r="L53" s="9">
        <v>27</v>
      </c>
      <c r="M53" s="9"/>
      <c r="N53" s="9">
        <v>31</v>
      </c>
      <c r="O53" s="9"/>
      <c r="P53" s="9">
        <v>7</v>
      </c>
      <c r="Q53" s="9"/>
      <c r="R53" s="9">
        <v>59</v>
      </c>
      <c r="S53" s="9"/>
      <c r="T53" s="9">
        <v>97</v>
      </c>
      <c r="U53" s="9"/>
      <c r="V53" s="9">
        <v>3</v>
      </c>
      <c r="W53" s="2"/>
      <c r="X53" s="20" t="s">
        <v>166</v>
      </c>
    </row>
    <row r="54" spans="1:28" s="35" customFormat="1" ht="10.5" customHeight="1">
      <c r="A54" s="17" t="s">
        <v>539</v>
      </c>
      <c r="B54" s="2"/>
      <c r="C54" s="2"/>
      <c r="D54" s="9">
        <v>161</v>
      </c>
      <c r="E54" s="9"/>
      <c r="F54" s="9">
        <v>0</v>
      </c>
      <c r="G54" s="9"/>
      <c r="H54" s="9">
        <v>3</v>
      </c>
      <c r="I54" s="9"/>
      <c r="J54" s="9">
        <v>14</v>
      </c>
      <c r="K54" s="9"/>
      <c r="L54" s="9">
        <v>34</v>
      </c>
      <c r="M54" s="9"/>
      <c r="N54" s="9">
        <v>32</v>
      </c>
      <c r="O54" s="9"/>
      <c r="P54" s="9">
        <v>12</v>
      </c>
      <c r="Q54" s="9"/>
      <c r="R54" s="9">
        <v>50</v>
      </c>
      <c r="S54" s="9"/>
      <c r="T54" s="9">
        <v>95</v>
      </c>
      <c r="U54" s="9"/>
      <c r="V54" s="9">
        <v>5</v>
      </c>
      <c r="W54" s="2"/>
      <c r="X54" s="20" t="s">
        <v>160</v>
      </c>
    </row>
    <row r="55" spans="1:28" s="35" customFormat="1" ht="10.5" customHeight="1">
      <c r="A55" s="17"/>
      <c r="B55" s="2" t="s">
        <v>540</v>
      </c>
      <c r="C55" s="2"/>
      <c r="D55" s="9">
        <v>135</v>
      </c>
      <c r="E55" s="9"/>
      <c r="F55" s="9">
        <v>3</v>
      </c>
      <c r="G55" s="9"/>
      <c r="H55" s="9">
        <v>22</v>
      </c>
      <c r="I55" s="9"/>
      <c r="J55" s="9">
        <v>21</v>
      </c>
      <c r="K55" s="9"/>
      <c r="L55" s="9">
        <v>20</v>
      </c>
      <c r="M55" s="9"/>
      <c r="N55" s="9">
        <v>22</v>
      </c>
      <c r="O55" s="9"/>
      <c r="P55" s="9">
        <v>9</v>
      </c>
      <c r="Q55" s="9"/>
      <c r="R55" s="9">
        <v>66</v>
      </c>
      <c r="S55" s="9"/>
      <c r="T55" s="9">
        <v>97</v>
      </c>
      <c r="U55" s="9"/>
      <c r="V55" s="9">
        <v>3</v>
      </c>
      <c r="W55" s="2"/>
      <c r="X55" s="20" t="s">
        <v>541</v>
      </c>
    </row>
    <row r="56" spans="1:28" s="35" customFormat="1" ht="10.5" customHeight="1">
      <c r="A56" s="17" t="s">
        <v>542</v>
      </c>
      <c r="B56" s="2"/>
      <c r="C56" s="2"/>
      <c r="D56" s="9">
        <v>73</v>
      </c>
      <c r="E56" s="9"/>
      <c r="F56" s="9">
        <v>1</v>
      </c>
      <c r="G56" s="9"/>
      <c r="H56" s="9">
        <v>8</v>
      </c>
      <c r="I56" s="9"/>
      <c r="J56" s="9">
        <v>18</v>
      </c>
      <c r="K56" s="9"/>
      <c r="L56" s="9">
        <v>45</v>
      </c>
      <c r="M56" s="9"/>
      <c r="N56" s="9">
        <v>19</v>
      </c>
      <c r="O56" s="9"/>
      <c r="P56" s="9">
        <v>8</v>
      </c>
      <c r="Q56" s="9"/>
      <c r="R56" s="9">
        <v>73</v>
      </c>
      <c r="S56" s="9"/>
      <c r="T56" s="9">
        <v>100</v>
      </c>
      <c r="U56" s="9"/>
      <c r="V56" s="9">
        <v>0</v>
      </c>
      <c r="W56" s="2"/>
      <c r="X56" s="20" t="s">
        <v>172</v>
      </c>
    </row>
    <row r="57" spans="1:28" s="35" customFormat="1" ht="10.5" customHeight="1">
      <c r="A57" s="6" t="s">
        <v>137</v>
      </c>
      <c r="B57" s="2"/>
      <c r="C57" s="125"/>
      <c r="D57" s="9">
        <v>31485</v>
      </c>
      <c r="E57" s="9"/>
      <c r="F57" s="9">
        <v>6</v>
      </c>
      <c r="G57" s="9"/>
      <c r="H57" s="9">
        <v>18</v>
      </c>
      <c r="I57" s="9"/>
      <c r="J57" s="9">
        <v>26</v>
      </c>
      <c r="K57" s="9"/>
      <c r="L57" s="9">
        <v>25</v>
      </c>
      <c r="M57" s="9"/>
      <c r="N57" s="9">
        <v>16</v>
      </c>
      <c r="O57" s="9"/>
      <c r="P57" s="9">
        <v>7</v>
      </c>
      <c r="Q57" s="9"/>
      <c r="R57" s="9">
        <v>74</v>
      </c>
      <c r="S57" s="9"/>
      <c r="T57" s="9">
        <v>97</v>
      </c>
      <c r="U57" s="9"/>
      <c r="V57" s="9">
        <v>3</v>
      </c>
      <c r="W57" s="125"/>
      <c r="X57" s="6" t="s">
        <v>202</v>
      </c>
    </row>
    <row r="58" spans="1:28" s="35" customFormat="1" ht="19.5" customHeight="1">
      <c r="A58" s="15"/>
      <c r="B58" s="11"/>
      <c r="C58" s="11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23"/>
      <c r="S58" s="12"/>
      <c r="T58" s="12"/>
      <c r="U58" s="12"/>
      <c r="V58" s="12"/>
      <c r="W58" s="11"/>
      <c r="X58" s="15"/>
      <c r="AB58" s="38"/>
    </row>
    <row r="59" spans="1:28" ht="3" customHeight="1">
      <c r="B59" s="21"/>
      <c r="C59" s="5"/>
      <c r="R59" s="21"/>
      <c r="W59" s="5"/>
      <c r="X59" s="21"/>
      <c r="AB59" s="7"/>
    </row>
    <row r="60" spans="1:28" ht="13.5" customHeight="1">
      <c r="A60" s="79" t="s">
        <v>64</v>
      </c>
      <c r="B60" s="236" t="s">
        <v>15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2"/>
      <c r="P60" s="31" t="s">
        <v>64</v>
      </c>
      <c r="Q60" s="236" t="s">
        <v>7</v>
      </c>
      <c r="R60" s="236"/>
      <c r="S60" s="236"/>
      <c r="T60" s="236"/>
      <c r="U60" s="236"/>
      <c r="V60" s="236"/>
      <c r="W60" s="236"/>
      <c r="X60" s="236"/>
    </row>
    <row r="61" spans="1:28" s="22" customFormat="1" ht="11.25" customHeight="1">
      <c r="B61" s="214" t="s">
        <v>16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14"/>
      <c r="P61" s="14"/>
      <c r="Q61" s="235" t="s">
        <v>9</v>
      </c>
      <c r="R61" s="235"/>
      <c r="S61" s="235"/>
      <c r="T61" s="235"/>
      <c r="U61" s="235"/>
      <c r="V61" s="235"/>
      <c r="W61" s="235"/>
      <c r="X61" s="235"/>
    </row>
    <row r="62" spans="1:28" s="22" customFormat="1" ht="11.25" customHeight="1">
      <c r="A62" s="22" t="s">
        <v>173</v>
      </c>
      <c r="B62" s="22" t="s">
        <v>385</v>
      </c>
      <c r="C62" s="2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7" t="s">
        <v>173</v>
      </c>
      <c r="Q62" s="117" t="s">
        <v>462</v>
      </c>
      <c r="R62" s="118"/>
      <c r="S62" s="118"/>
      <c r="T62" s="118"/>
      <c r="U62" s="118"/>
      <c r="V62" s="118"/>
      <c r="W62" s="118"/>
      <c r="X62" s="119"/>
    </row>
    <row r="63" spans="1:28" s="126" customFormat="1" ht="11.25" customHeight="1">
      <c r="A63" s="22"/>
      <c r="B63" s="22" t="s">
        <v>387</v>
      </c>
      <c r="C63" s="2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8"/>
      <c r="Q63" s="109" t="s">
        <v>463</v>
      </c>
      <c r="R63" s="104"/>
      <c r="S63" s="104"/>
      <c r="T63" s="104"/>
      <c r="U63" s="104"/>
      <c r="V63" s="104"/>
      <c r="W63" s="104"/>
      <c r="X63" s="105"/>
    </row>
    <row r="64" spans="1:28" s="126" customFormat="1" ht="11.25" customHeight="1">
      <c r="A64" s="2"/>
      <c r="B64" s="21"/>
      <c r="C64" s="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5"/>
      <c r="X64" s="21"/>
    </row>
    <row r="65" spans="2:24" ht="11.25" customHeight="1">
      <c r="B65" s="21"/>
      <c r="C65" s="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5"/>
      <c r="X65" s="21"/>
    </row>
    <row r="66" spans="2:24" ht="9.9499999999999993" customHeight="1">
      <c r="C66" s="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5"/>
      <c r="X66" s="21"/>
    </row>
    <row r="67" spans="2:24" ht="9.9499999999999993" customHeight="1">
      <c r="B67" s="5"/>
      <c r="C67" s="5"/>
      <c r="D67" s="1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5"/>
      <c r="S67" s="14"/>
      <c r="T67" s="14"/>
      <c r="U67" s="14"/>
      <c r="V67" s="14"/>
      <c r="W67" s="5"/>
      <c r="X67" s="21"/>
    </row>
    <row r="68" spans="2:24" ht="9.9499999999999993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4"/>
      <c r="T68" s="14"/>
      <c r="U68" s="14"/>
      <c r="V68" s="14"/>
      <c r="W68" s="5"/>
      <c r="X68" s="21"/>
    </row>
    <row r="69" spans="2:24" ht="9.9499999999999993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4"/>
      <c r="T69" s="14"/>
      <c r="U69" s="14"/>
      <c r="V69" s="14"/>
      <c r="W69" s="5"/>
      <c r="X69" s="21"/>
    </row>
    <row r="70" spans="2:24" ht="9.9499999999999993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S70" s="14"/>
      <c r="T70" s="14"/>
      <c r="U70" s="14"/>
      <c r="V70" s="14"/>
      <c r="W70" s="5"/>
      <c r="X70" s="21"/>
    </row>
    <row r="71" spans="2:24" ht="9.9499999999999993" customHeight="1">
      <c r="C71" s="5"/>
      <c r="S71" s="14"/>
      <c r="T71" s="14"/>
      <c r="U71" s="14"/>
      <c r="V71" s="14"/>
      <c r="W71" s="5"/>
      <c r="X71" s="21"/>
    </row>
    <row r="72" spans="2:24" ht="9.9499999999999993" customHeight="1">
      <c r="C72" s="5"/>
      <c r="S72" s="14"/>
      <c r="T72" s="14"/>
      <c r="U72" s="14"/>
      <c r="V72" s="14"/>
      <c r="W72" s="5"/>
      <c r="X72" s="21"/>
    </row>
    <row r="73" spans="2:24" ht="9.9499999999999993" customHeight="1">
      <c r="S73" s="14"/>
      <c r="T73" s="14"/>
      <c r="U73" s="14"/>
      <c r="V73" s="14"/>
      <c r="W73" s="5"/>
      <c r="X73" s="21"/>
    </row>
    <row r="74" spans="2:24" ht="9.9499999999999993" customHeight="1">
      <c r="S74" s="5"/>
      <c r="T74" s="5"/>
      <c r="U74" s="5"/>
      <c r="V74" s="5"/>
      <c r="W74" s="5"/>
      <c r="X74" s="21"/>
    </row>
    <row r="75" spans="2:24" ht="9.9499999999999993" customHeight="1">
      <c r="S75" s="5"/>
      <c r="T75" s="5"/>
      <c r="U75" s="5"/>
      <c r="V75" s="5"/>
      <c r="W75" s="5"/>
      <c r="X75" s="21"/>
    </row>
    <row r="76" spans="2:24" ht="9.9499999999999993" customHeight="1">
      <c r="S76" s="5"/>
      <c r="T76" s="5"/>
      <c r="U76" s="5"/>
      <c r="V76" s="5"/>
      <c r="W76" s="5"/>
      <c r="X76" s="5"/>
    </row>
    <row r="77" spans="2:24" ht="9.9499999999999993" customHeight="1">
      <c r="W77" s="5"/>
      <c r="X77" s="5"/>
    </row>
    <row r="78" spans="2:24" ht="9.9499999999999993" customHeight="1">
      <c r="W78" s="5"/>
      <c r="X78" s="5"/>
    </row>
  </sheetData>
  <mergeCells count="6">
    <mergeCell ref="F5:V5"/>
    <mergeCell ref="F4:V4"/>
    <mergeCell ref="B61:N61"/>
    <mergeCell ref="Q61:X61"/>
    <mergeCell ref="B60:N60"/>
    <mergeCell ref="Q60:X60"/>
  </mergeCells>
  <phoneticPr fontId="5" type="noConversion"/>
  <conditionalFormatting sqref="D13:V13">
    <cfRule type="cellIs" dxfId="23" priority="1" stopIfTrue="1" operator="equal">
      <formula>"*"</formula>
    </cfRule>
    <cfRule type="cellIs" dxfId="22" priority="2" stopIfTrue="1" operator="equal">
      <formula>"-"</formula>
    </cfRule>
    <cfRule type="cellIs" dxfId="21" priority="3" stopIfTrue="1" operator="equal">
      <formula>"."</formula>
    </cfRule>
  </conditionalFormatting>
  <pageMargins left="0.59055118110236227" right="0.59055118110236227" top="0.78740157480314965" bottom="0.78740157480314965" header="0.51181102362204722" footer="0.51181102362204722"/>
  <pageSetup paperSize="9" scale="95" orientation="portrait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topLeftCell="A37" zoomScaleNormal="100" workbookViewId="0">
      <selection activeCell="B64" sqref="B64"/>
    </sheetView>
  </sheetViews>
  <sheetFormatPr defaultRowHeight="9.9499999999999993" customHeight="1"/>
  <cols>
    <col min="1" max="1" width="2.109375" style="2" customWidth="1"/>
    <col min="2" max="2" width="13.88671875" style="2" customWidth="1"/>
    <col min="3" max="3" width="1" style="2" customWidth="1"/>
    <col min="4" max="4" width="7.33203125" style="2" customWidth="1"/>
    <col min="5" max="5" width="1" style="2" customWidth="1"/>
    <col min="6" max="6" width="2.109375" style="2" customWidth="1"/>
    <col min="7" max="7" width="1" style="2" customWidth="1"/>
    <col min="8" max="8" width="2.109375" style="2" customWidth="1"/>
    <col min="9" max="9" width="1" style="2" customWidth="1"/>
    <col min="10" max="10" width="2.109375" style="2" customWidth="1"/>
    <col min="11" max="11" width="1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88671875" style="2" customWidth="1"/>
    <col min="19" max="19" width="0.88671875" style="2" customWidth="1"/>
    <col min="20" max="20" width="2.77734375" style="2" customWidth="1"/>
    <col min="21" max="21" width="0.88671875" style="2" customWidth="1"/>
    <col min="22" max="22" width="5.88671875" style="2" customWidth="1"/>
    <col min="23" max="23" width="0.88671875" style="2" customWidth="1"/>
    <col min="24" max="24" width="18.5546875" style="2" customWidth="1"/>
    <col min="25" max="26" width="8.88671875" style="2"/>
    <col min="27" max="27" width="2" style="2" customWidth="1"/>
    <col min="28" max="28" width="4.109375" style="2" customWidth="1"/>
    <col min="29" max="29" width="2" style="2" customWidth="1"/>
    <col min="30" max="30" width="4.109375" style="2" customWidth="1"/>
    <col min="31" max="31" width="2" style="2" customWidth="1"/>
    <col min="32" max="32" width="4.109375" style="2" customWidth="1"/>
    <col min="33" max="33" width="2" style="2" customWidth="1"/>
    <col min="34" max="34" width="5.21875" style="2" customWidth="1"/>
    <col min="35" max="35" width="2" style="2" customWidth="1"/>
    <col min="36" max="36" width="5.21875" style="2" customWidth="1"/>
    <col min="37" max="37" width="2.6640625" style="2" customWidth="1"/>
    <col min="38" max="38" width="5.21875" style="2" customWidth="1"/>
    <col min="39" max="39" width="2.6640625" style="2" customWidth="1"/>
    <col min="40" max="40" width="5.21875" style="2" customWidth="1"/>
    <col min="41" max="41" width="1.5546875" style="2" customWidth="1"/>
    <col min="42" max="42" width="5.21875" style="2" customWidth="1"/>
    <col min="43" max="43" width="1.5546875" style="2" customWidth="1"/>
    <col min="44" max="44" width="5.21875" style="2" customWidth="1"/>
    <col min="45" max="45" width="1.5546875" style="2" customWidth="1"/>
    <col min="46" max="16384" width="8.88671875" style="2"/>
  </cols>
  <sheetData>
    <row r="1" spans="1:28" s="1" customFormat="1" ht="15.75">
      <c r="A1" s="1" t="s">
        <v>548</v>
      </c>
      <c r="P1" s="120" t="s">
        <v>390</v>
      </c>
    </row>
    <row r="2" spans="1:28" s="1" customFormat="1" ht="15.75">
      <c r="A2" s="1" t="s">
        <v>544</v>
      </c>
      <c r="P2" s="120" t="s">
        <v>513</v>
      </c>
    </row>
    <row r="3" spans="1:28" ht="12.75" customHeight="1">
      <c r="A3" s="11"/>
      <c r="D3" s="16"/>
    </row>
    <row r="4" spans="1:28" s="35" customFormat="1" ht="11.25" customHeight="1">
      <c r="A4" s="2"/>
      <c r="B4" s="4"/>
      <c r="C4" s="4"/>
      <c r="D4" s="60" t="s">
        <v>37</v>
      </c>
      <c r="E4" s="4"/>
      <c r="F4" s="215" t="s">
        <v>123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4"/>
      <c r="X4" s="4"/>
    </row>
    <row r="5" spans="1:28" s="35" customFormat="1" ht="11.25" customHeight="1">
      <c r="A5" s="2"/>
      <c r="B5" s="2"/>
      <c r="C5" s="2"/>
      <c r="D5" s="16" t="s">
        <v>124</v>
      </c>
      <c r="E5" s="2"/>
      <c r="F5" s="216" t="s">
        <v>125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"/>
      <c r="X5" s="2"/>
    </row>
    <row r="6" spans="1:28" s="35" customFormat="1" ht="11.25" customHeight="1">
      <c r="A6" s="2"/>
      <c r="B6" s="2"/>
      <c r="C6" s="2"/>
      <c r="D6" s="16"/>
      <c r="E6" s="2"/>
      <c r="F6" s="2"/>
      <c r="G6" s="2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"/>
      <c r="V6" s="16" t="s">
        <v>71</v>
      </c>
      <c r="W6" s="2"/>
      <c r="X6" s="2"/>
    </row>
    <row r="7" spans="1:28" s="35" customFormat="1" ht="11.25" customHeight="1">
      <c r="A7" s="2"/>
      <c r="B7" s="2"/>
      <c r="C7" s="2"/>
      <c r="D7" s="16"/>
      <c r="E7" s="2"/>
      <c r="F7" s="2"/>
      <c r="G7" s="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"/>
      <c r="V7" s="16" t="s">
        <v>72</v>
      </c>
      <c r="W7" s="2"/>
      <c r="X7" s="2"/>
    </row>
    <row r="8" spans="1:28" s="35" customFormat="1" ht="17.25" customHeight="1">
      <c r="A8" s="2"/>
      <c r="B8" s="2"/>
      <c r="C8" s="2"/>
      <c r="D8" s="2"/>
      <c r="E8" s="2"/>
      <c r="F8" s="2"/>
      <c r="G8" s="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"/>
      <c r="V8" s="16" t="s">
        <v>74</v>
      </c>
      <c r="W8" s="2"/>
      <c r="X8" s="2"/>
    </row>
    <row r="9" spans="1:28" s="35" customFormat="1" ht="11.25" customHeight="1">
      <c r="A9" s="2"/>
      <c r="B9" s="2"/>
      <c r="C9" s="2"/>
      <c r="D9" s="16" t="s">
        <v>73</v>
      </c>
      <c r="E9" s="2"/>
      <c r="F9" s="2"/>
      <c r="G9" s="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"/>
      <c r="V9" s="16" t="s">
        <v>176</v>
      </c>
      <c r="W9" s="2"/>
      <c r="X9" s="2"/>
    </row>
    <row r="10" spans="1:28" s="35" customFormat="1" ht="11.25" customHeight="1">
      <c r="A10" s="11" t="s">
        <v>138</v>
      </c>
      <c r="B10" s="11"/>
      <c r="C10" s="2"/>
      <c r="D10" s="61" t="s">
        <v>126</v>
      </c>
      <c r="E10" s="2"/>
      <c r="F10" s="61" t="s">
        <v>127</v>
      </c>
      <c r="G10" s="2"/>
      <c r="H10" s="61" t="s">
        <v>70</v>
      </c>
      <c r="I10" s="16"/>
      <c r="J10" s="61" t="s">
        <v>65</v>
      </c>
      <c r="K10" s="16"/>
      <c r="L10" s="61" t="s">
        <v>66</v>
      </c>
      <c r="M10" s="16"/>
      <c r="N10" s="61" t="s">
        <v>128</v>
      </c>
      <c r="O10" s="16"/>
      <c r="P10" s="61" t="s">
        <v>129</v>
      </c>
      <c r="Q10" s="16"/>
      <c r="R10" s="61" t="s">
        <v>132</v>
      </c>
      <c r="S10" s="16"/>
      <c r="T10" s="61" t="s">
        <v>461</v>
      </c>
      <c r="U10" s="2"/>
      <c r="V10" s="61" t="s">
        <v>177</v>
      </c>
      <c r="W10" s="2"/>
      <c r="X10" s="11" t="s">
        <v>139</v>
      </c>
    </row>
    <row r="11" spans="1:28" s="35" customFormat="1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s="35" customFormat="1" ht="12.75">
      <c r="A12" s="2" t="s">
        <v>60</v>
      </c>
      <c r="B12" s="2"/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"/>
      <c r="X12" s="2" t="s">
        <v>61</v>
      </c>
    </row>
    <row r="13" spans="1:28" s="35" customFormat="1" ht="19.5" customHeight="1">
      <c r="A13" s="6" t="s">
        <v>75</v>
      </c>
      <c r="B13" s="2"/>
      <c r="C13" s="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6" t="s">
        <v>76</v>
      </c>
    </row>
    <row r="14" spans="1:28" s="35" customFormat="1" ht="10.5" customHeight="1">
      <c r="A14" s="8" t="s">
        <v>140</v>
      </c>
      <c r="B14" s="2"/>
      <c r="C14" s="2"/>
      <c r="D14" s="9">
        <v>1034</v>
      </c>
      <c r="E14" s="9"/>
      <c r="F14" s="9">
        <v>5</v>
      </c>
      <c r="G14" s="9"/>
      <c r="H14" s="9">
        <v>18</v>
      </c>
      <c r="I14" s="9"/>
      <c r="J14" s="9">
        <v>22</v>
      </c>
      <c r="K14" s="9"/>
      <c r="L14" s="9">
        <v>22</v>
      </c>
      <c r="M14" s="9"/>
      <c r="N14" s="9">
        <v>19</v>
      </c>
      <c r="O14" s="9"/>
      <c r="P14" s="9">
        <v>10</v>
      </c>
      <c r="Q14" s="9"/>
      <c r="R14" s="9">
        <v>67</v>
      </c>
      <c r="S14" s="9"/>
      <c r="T14" s="9">
        <v>96</v>
      </c>
      <c r="U14" s="9"/>
      <c r="V14" s="9">
        <v>4</v>
      </c>
      <c r="W14" s="2"/>
      <c r="X14" s="8" t="s">
        <v>198</v>
      </c>
      <c r="AB14" s="38"/>
    </row>
    <row r="15" spans="1:28" s="35" customFormat="1" ht="10.5" customHeight="1">
      <c r="A15" s="8" t="s">
        <v>141</v>
      </c>
      <c r="B15" s="2"/>
      <c r="C15" s="2"/>
      <c r="D15" s="9">
        <v>984</v>
      </c>
      <c r="E15" s="9"/>
      <c r="F15" s="9">
        <v>8</v>
      </c>
      <c r="G15" s="9"/>
      <c r="H15" s="9">
        <v>25</v>
      </c>
      <c r="I15" s="9"/>
      <c r="J15" s="9">
        <v>24</v>
      </c>
      <c r="K15" s="9"/>
      <c r="L15" s="9">
        <v>20</v>
      </c>
      <c r="M15" s="9"/>
      <c r="N15" s="9">
        <v>14</v>
      </c>
      <c r="O15" s="9"/>
      <c r="P15" s="9">
        <v>7</v>
      </c>
      <c r="Q15" s="9"/>
      <c r="R15" s="9">
        <v>76</v>
      </c>
      <c r="S15" s="9"/>
      <c r="T15" s="9">
        <v>97</v>
      </c>
      <c r="U15" s="9"/>
      <c r="V15" s="9">
        <v>3</v>
      </c>
      <c r="W15" s="2"/>
      <c r="X15" s="8" t="s">
        <v>142</v>
      </c>
      <c r="AB15" s="38"/>
    </row>
    <row r="16" spans="1:28" s="35" customFormat="1" ht="10.5" customHeight="1">
      <c r="A16" s="8" t="s">
        <v>143</v>
      </c>
      <c r="B16" s="2"/>
      <c r="C16" s="2"/>
      <c r="D16" s="9">
        <v>968</v>
      </c>
      <c r="E16" s="9"/>
      <c r="F16" s="9">
        <v>6</v>
      </c>
      <c r="G16" s="9"/>
      <c r="H16" s="9">
        <v>20</v>
      </c>
      <c r="I16" s="9"/>
      <c r="J16" s="9">
        <v>24</v>
      </c>
      <c r="K16" s="9"/>
      <c r="L16" s="9">
        <v>20</v>
      </c>
      <c r="M16" s="9"/>
      <c r="N16" s="9">
        <v>16</v>
      </c>
      <c r="O16" s="9"/>
      <c r="P16" s="9">
        <v>10</v>
      </c>
      <c r="Q16" s="9"/>
      <c r="R16" s="9">
        <v>70</v>
      </c>
      <c r="S16" s="9"/>
      <c r="T16" s="9">
        <v>96</v>
      </c>
      <c r="U16" s="9"/>
      <c r="V16" s="9">
        <v>4</v>
      </c>
      <c r="W16" s="2"/>
      <c r="X16" s="8" t="s">
        <v>144</v>
      </c>
      <c r="AB16" s="38"/>
    </row>
    <row r="17" spans="1:28" s="35" customFormat="1" ht="10.5" customHeight="1">
      <c r="A17" s="8" t="s">
        <v>135</v>
      </c>
      <c r="B17" s="2"/>
      <c r="C17" s="2"/>
      <c r="D17" s="9">
        <v>76</v>
      </c>
      <c r="E17" s="9"/>
      <c r="F17" s="9">
        <v>3</v>
      </c>
      <c r="G17" s="9"/>
      <c r="H17" s="9">
        <v>20</v>
      </c>
      <c r="I17" s="9"/>
      <c r="J17" s="9">
        <v>33</v>
      </c>
      <c r="K17" s="9"/>
      <c r="L17" s="9">
        <v>26</v>
      </c>
      <c r="M17" s="9"/>
      <c r="N17" s="9">
        <v>11</v>
      </c>
      <c r="O17" s="9"/>
      <c r="P17" s="9">
        <v>7</v>
      </c>
      <c r="Q17" s="9"/>
      <c r="R17" s="9">
        <v>82</v>
      </c>
      <c r="S17" s="9"/>
      <c r="T17" s="9">
        <v>99</v>
      </c>
      <c r="U17" s="9"/>
      <c r="V17" s="9">
        <v>1</v>
      </c>
      <c r="W17" s="2"/>
      <c r="X17" s="8" t="s">
        <v>145</v>
      </c>
    </row>
    <row r="18" spans="1:28" s="35" customFormat="1" ht="10.5" customHeight="1">
      <c r="A18" s="8" t="s">
        <v>77</v>
      </c>
      <c r="B18" s="2"/>
      <c r="C18" s="2"/>
      <c r="D18" s="9">
        <v>514</v>
      </c>
      <c r="E18" s="9"/>
      <c r="F18" s="9">
        <v>1</v>
      </c>
      <c r="G18" s="9"/>
      <c r="H18" s="9">
        <v>6</v>
      </c>
      <c r="I18" s="9"/>
      <c r="J18" s="9">
        <v>18</v>
      </c>
      <c r="K18" s="9"/>
      <c r="L18" s="9">
        <v>27</v>
      </c>
      <c r="M18" s="9"/>
      <c r="N18" s="9">
        <v>30</v>
      </c>
      <c r="O18" s="9"/>
      <c r="P18" s="9">
        <v>13</v>
      </c>
      <c r="Q18" s="9"/>
      <c r="R18" s="9">
        <v>52</v>
      </c>
      <c r="S18" s="9"/>
      <c r="T18" s="9">
        <v>95</v>
      </c>
      <c r="U18" s="9"/>
      <c r="V18" s="9">
        <v>5</v>
      </c>
      <c r="W18" s="2"/>
      <c r="X18" s="8" t="s">
        <v>78</v>
      </c>
    </row>
    <row r="19" spans="1:28" s="35" customFormat="1" ht="10.5" customHeight="1">
      <c r="A19" s="8" t="s">
        <v>79</v>
      </c>
      <c r="B19" s="2"/>
      <c r="C19" s="2"/>
      <c r="D19" s="9">
        <v>766</v>
      </c>
      <c r="E19" s="9"/>
      <c r="F19" s="9">
        <v>1</v>
      </c>
      <c r="G19" s="9"/>
      <c r="H19" s="9">
        <v>9</v>
      </c>
      <c r="I19" s="9"/>
      <c r="J19" s="9">
        <v>16</v>
      </c>
      <c r="K19" s="9"/>
      <c r="L19" s="9">
        <v>26</v>
      </c>
      <c r="M19" s="9"/>
      <c r="N19" s="9">
        <v>24</v>
      </c>
      <c r="O19" s="9"/>
      <c r="P19" s="9">
        <v>16</v>
      </c>
      <c r="Q19" s="9"/>
      <c r="R19" s="9">
        <v>52</v>
      </c>
      <c r="S19" s="9"/>
      <c r="T19" s="9">
        <v>91</v>
      </c>
      <c r="U19" s="9"/>
      <c r="V19" s="9">
        <v>9</v>
      </c>
      <c r="W19" s="2"/>
      <c r="X19" s="8" t="s">
        <v>475</v>
      </c>
      <c r="AB19" s="38"/>
    </row>
    <row r="20" spans="1:28" s="35" customFormat="1" ht="10.5" customHeight="1">
      <c r="A20" s="8" t="s">
        <v>80</v>
      </c>
      <c r="B20" s="2"/>
      <c r="C20" s="2"/>
      <c r="D20" s="9">
        <v>3</v>
      </c>
      <c r="E20" s="9"/>
      <c r="F20" s="9" t="s">
        <v>500</v>
      </c>
      <c r="G20" s="9"/>
      <c r="H20" s="9" t="s">
        <v>500</v>
      </c>
      <c r="I20" s="9"/>
      <c r="J20" s="9" t="s">
        <v>500</v>
      </c>
      <c r="K20" s="9"/>
      <c r="L20" s="9" t="s">
        <v>500</v>
      </c>
      <c r="M20" s="9"/>
      <c r="N20" s="9" t="s">
        <v>500</v>
      </c>
      <c r="O20" s="9"/>
      <c r="P20" s="9" t="s">
        <v>500</v>
      </c>
      <c r="Q20" s="9"/>
      <c r="R20" s="9" t="s">
        <v>500</v>
      </c>
      <c r="S20" s="9"/>
      <c r="T20" s="9" t="s">
        <v>500</v>
      </c>
      <c r="U20" s="9"/>
      <c r="V20" s="9" t="s">
        <v>500</v>
      </c>
      <c r="W20" s="2"/>
      <c r="X20" s="8" t="s">
        <v>81</v>
      </c>
    </row>
    <row r="21" spans="1:28" s="35" customFormat="1" ht="10.5" customHeight="1">
      <c r="A21" s="8" t="s">
        <v>82</v>
      </c>
      <c r="B21" s="2"/>
      <c r="C21" s="2"/>
      <c r="D21" s="9">
        <v>1914</v>
      </c>
      <c r="E21" s="9"/>
      <c r="F21" s="9">
        <v>20</v>
      </c>
      <c r="G21" s="9"/>
      <c r="H21" s="9">
        <v>27</v>
      </c>
      <c r="I21" s="9"/>
      <c r="J21" s="9">
        <v>22</v>
      </c>
      <c r="K21" s="9"/>
      <c r="L21" s="9">
        <v>16</v>
      </c>
      <c r="M21" s="9"/>
      <c r="N21" s="9">
        <v>10</v>
      </c>
      <c r="O21" s="9"/>
      <c r="P21" s="9">
        <v>4</v>
      </c>
      <c r="Q21" s="9"/>
      <c r="R21" s="9">
        <v>84</v>
      </c>
      <c r="S21" s="9"/>
      <c r="T21" s="9">
        <v>98</v>
      </c>
      <c r="U21" s="9"/>
      <c r="V21" s="9">
        <v>2</v>
      </c>
      <c r="W21" s="2"/>
      <c r="X21" s="8" t="s">
        <v>83</v>
      </c>
      <c r="AB21" s="38"/>
    </row>
    <row r="22" spans="1:28" s="35" customFormat="1" ht="19.5" customHeight="1">
      <c r="A22" s="6" t="s">
        <v>84</v>
      </c>
      <c r="B22" s="2"/>
      <c r="C22" s="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"/>
      <c r="X22" s="6" t="s">
        <v>85</v>
      </c>
    </row>
    <row r="23" spans="1:28" s="35" customFormat="1" ht="10.5" customHeight="1">
      <c r="A23" s="8" t="s">
        <v>86</v>
      </c>
      <c r="B23" s="2"/>
      <c r="C23" s="2"/>
      <c r="D23" s="9">
        <v>339</v>
      </c>
      <c r="E23" s="9"/>
      <c r="F23" s="9">
        <v>3</v>
      </c>
      <c r="G23" s="9"/>
      <c r="H23" s="9">
        <v>13</v>
      </c>
      <c r="I23" s="9"/>
      <c r="J23" s="9">
        <v>26</v>
      </c>
      <c r="K23" s="9"/>
      <c r="L23" s="9">
        <v>32</v>
      </c>
      <c r="M23" s="9"/>
      <c r="N23" s="9">
        <v>15</v>
      </c>
      <c r="O23" s="9"/>
      <c r="P23" s="9">
        <v>9</v>
      </c>
      <c r="Q23" s="9"/>
      <c r="R23" s="9">
        <v>74</v>
      </c>
      <c r="S23" s="9"/>
      <c r="T23" s="9">
        <v>97</v>
      </c>
      <c r="U23" s="9"/>
      <c r="V23" s="9">
        <v>3</v>
      </c>
      <c r="W23" s="2"/>
      <c r="X23" s="8" t="s">
        <v>87</v>
      </c>
    </row>
    <row r="24" spans="1:28" s="35" customFormat="1" ht="10.5" customHeight="1">
      <c r="A24" s="8" t="s">
        <v>146</v>
      </c>
      <c r="B24" s="2"/>
      <c r="C24" s="2"/>
      <c r="D24" s="9">
        <v>242</v>
      </c>
      <c r="E24" s="9"/>
      <c r="F24" s="9">
        <v>10</v>
      </c>
      <c r="G24" s="9"/>
      <c r="H24" s="9">
        <v>22</v>
      </c>
      <c r="I24" s="9"/>
      <c r="J24" s="9">
        <v>24</v>
      </c>
      <c r="K24" s="9"/>
      <c r="L24" s="9">
        <v>17</v>
      </c>
      <c r="M24" s="9"/>
      <c r="N24" s="9">
        <v>15</v>
      </c>
      <c r="O24" s="9"/>
      <c r="P24" s="9">
        <v>10</v>
      </c>
      <c r="Q24" s="9"/>
      <c r="R24" s="9">
        <v>73</v>
      </c>
      <c r="S24" s="9"/>
      <c r="T24" s="9">
        <v>97</v>
      </c>
      <c r="U24" s="9"/>
      <c r="V24" s="9">
        <v>3</v>
      </c>
      <c r="W24" s="2"/>
      <c r="X24" s="8" t="s">
        <v>147</v>
      </c>
    </row>
    <row r="25" spans="1:28" s="35" customFormat="1" ht="10.5" customHeight="1">
      <c r="A25" s="8" t="s">
        <v>88</v>
      </c>
      <c r="B25" s="2"/>
      <c r="C25" s="2"/>
      <c r="D25" s="9">
        <v>794</v>
      </c>
      <c r="E25" s="9"/>
      <c r="F25" s="9">
        <v>2</v>
      </c>
      <c r="G25" s="9"/>
      <c r="H25" s="9">
        <v>16</v>
      </c>
      <c r="I25" s="9"/>
      <c r="J25" s="9">
        <v>27</v>
      </c>
      <c r="K25" s="9"/>
      <c r="L25" s="9">
        <v>26</v>
      </c>
      <c r="M25" s="9"/>
      <c r="N25" s="9">
        <v>20</v>
      </c>
      <c r="O25" s="9"/>
      <c r="P25" s="9">
        <v>7</v>
      </c>
      <c r="Q25" s="9"/>
      <c r="R25" s="9">
        <v>71</v>
      </c>
      <c r="S25" s="9"/>
      <c r="T25" s="9">
        <v>98</v>
      </c>
      <c r="U25" s="9"/>
      <c r="V25" s="9">
        <v>2</v>
      </c>
      <c r="W25" s="2"/>
      <c r="X25" s="8" t="s">
        <v>89</v>
      </c>
      <c r="AB25" s="38"/>
    </row>
    <row r="26" spans="1:28" s="35" customFormat="1" ht="10.5" customHeight="1">
      <c r="A26" s="8" t="s">
        <v>90</v>
      </c>
      <c r="B26" s="2"/>
      <c r="C26" s="2"/>
      <c r="D26" s="9">
        <v>1175</v>
      </c>
      <c r="E26" s="9"/>
      <c r="F26" s="9">
        <v>3</v>
      </c>
      <c r="G26" s="9"/>
      <c r="H26" s="9">
        <v>16</v>
      </c>
      <c r="I26" s="9"/>
      <c r="J26" s="9">
        <v>33</v>
      </c>
      <c r="K26" s="9"/>
      <c r="L26" s="9">
        <v>35</v>
      </c>
      <c r="M26" s="9"/>
      <c r="N26" s="9">
        <v>11</v>
      </c>
      <c r="O26" s="9"/>
      <c r="P26" s="9">
        <v>2</v>
      </c>
      <c r="Q26" s="9"/>
      <c r="R26" s="9">
        <v>86</v>
      </c>
      <c r="S26" s="9"/>
      <c r="T26" s="9">
        <v>100</v>
      </c>
      <c r="U26" s="9"/>
      <c r="V26" s="9" t="s">
        <v>499</v>
      </c>
      <c r="W26" s="2"/>
      <c r="X26" s="8" t="s">
        <v>91</v>
      </c>
      <c r="AB26" s="38"/>
    </row>
    <row r="27" spans="1:28" s="35" customFormat="1" ht="10.5" customHeight="1">
      <c r="A27" s="8" t="s">
        <v>93</v>
      </c>
      <c r="B27" s="2"/>
      <c r="C27" s="2"/>
      <c r="D27" s="9">
        <v>731</v>
      </c>
      <c r="E27" s="9"/>
      <c r="F27" s="9">
        <v>3</v>
      </c>
      <c r="G27" s="9"/>
      <c r="H27" s="9">
        <v>11</v>
      </c>
      <c r="I27" s="9"/>
      <c r="J27" s="9">
        <v>21</v>
      </c>
      <c r="K27" s="9"/>
      <c r="L27" s="9">
        <v>28</v>
      </c>
      <c r="M27" s="9"/>
      <c r="N27" s="9">
        <v>19</v>
      </c>
      <c r="O27" s="9"/>
      <c r="P27" s="9">
        <v>13</v>
      </c>
      <c r="Q27" s="9"/>
      <c r="R27" s="9">
        <v>62</v>
      </c>
      <c r="S27" s="9"/>
      <c r="T27" s="9">
        <v>94</v>
      </c>
      <c r="U27" s="9"/>
      <c r="V27" s="9">
        <v>6</v>
      </c>
      <c r="W27" s="2"/>
      <c r="X27" s="8" t="s">
        <v>94</v>
      </c>
      <c r="AB27" s="38"/>
    </row>
    <row r="28" spans="1:28" s="35" customFormat="1" ht="10.5" customHeight="1">
      <c r="A28" s="8" t="s">
        <v>95</v>
      </c>
      <c r="B28" s="2"/>
      <c r="C28" s="2"/>
      <c r="D28" s="9">
        <v>11</v>
      </c>
      <c r="E28" s="9"/>
      <c r="F28" s="9">
        <v>0</v>
      </c>
      <c r="G28" s="9"/>
      <c r="H28" s="9">
        <v>45</v>
      </c>
      <c r="I28" s="9"/>
      <c r="J28" s="9">
        <v>18</v>
      </c>
      <c r="K28" s="9"/>
      <c r="L28" s="9">
        <v>0</v>
      </c>
      <c r="M28" s="9"/>
      <c r="N28" s="9">
        <v>9</v>
      </c>
      <c r="O28" s="9"/>
      <c r="P28" s="9">
        <v>18</v>
      </c>
      <c r="Q28" s="9"/>
      <c r="R28" s="9">
        <v>64</v>
      </c>
      <c r="S28" s="9"/>
      <c r="T28" s="9">
        <v>91</v>
      </c>
      <c r="U28" s="9"/>
      <c r="V28" s="9">
        <v>9</v>
      </c>
      <c r="W28" s="2"/>
      <c r="X28" s="8" t="s">
        <v>199</v>
      </c>
    </row>
    <row r="29" spans="1:28" s="35" customFormat="1" ht="19.5" customHeight="1">
      <c r="A29" s="6" t="s">
        <v>96</v>
      </c>
      <c r="B29" s="2"/>
      <c r="C29" s="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"/>
      <c r="X29" s="6" t="s">
        <v>97</v>
      </c>
    </row>
    <row r="30" spans="1:28" s="35" customFormat="1" ht="10.5" customHeight="1">
      <c r="A30" s="8" t="s">
        <v>98</v>
      </c>
      <c r="B30" s="2"/>
      <c r="C30" s="2"/>
      <c r="D30" s="9">
        <v>385</v>
      </c>
      <c r="E30" s="9"/>
      <c r="F30" s="9">
        <v>8</v>
      </c>
      <c r="G30" s="9"/>
      <c r="H30" s="9">
        <v>16</v>
      </c>
      <c r="I30" s="9"/>
      <c r="J30" s="9">
        <v>27</v>
      </c>
      <c r="K30" s="9"/>
      <c r="L30" s="9">
        <v>22</v>
      </c>
      <c r="M30" s="9"/>
      <c r="N30" s="9">
        <v>19</v>
      </c>
      <c r="O30" s="9"/>
      <c r="P30" s="9">
        <v>7</v>
      </c>
      <c r="Q30" s="9"/>
      <c r="R30" s="9">
        <v>74</v>
      </c>
      <c r="S30" s="9"/>
      <c r="T30" s="9">
        <v>99</v>
      </c>
      <c r="U30" s="9"/>
      <c r="V30" s="9">
        <v>1</v>
      </c>
      <c r="W30" s="2"/>
      <c r="X30" s="8" t="s">
        <v>99</v>
      </c>
      <c r="AB30" s="38"/>
    </row>
    <row r="31" spans="1:28" s="35" customFormat="1" ht="10.5" customHeight="1">
      <c r="A31" s="8" t="s">
        <v>149</v>
      </c>
      <c r="B31" s="2"/>
      <c r="C31" s="2"/>
      <c r="D31" s="9">
        <v>41</v>
      </c>
      <c r="E31" s="9"/>
      <c r="F31" s="9">
        <v>7</v>
      </c>
      <c r="G31" s="9"/>
      <c r="H31" s="9">
        <v>7</v>
      </c>
      <c r="I31" s="9"/>
      <c r="J31" s="9">
        <v>20</v>
      </c>
      <c r="K31" s="9"/>
      <c r="L31" s="9">
        <v>24</v>
      </c>
      <c r="M31" s="9"/>
      <c r="N31" s="9">
        <v>27</v>
      </c>
      <c r="O31" s="9"/>
      <c r="P31" s="9">
        <v>7</v>
      </c>
      <c r="Q31" s="9"/>
      <c r="R31" s="9">
        <v>59</v>
      </c>
      <c r="S31" s="9"/>
      <c r="T31" s="9">
        <v>93</v>
      </c>
      <c r="U31" s="9"/>
      <c r="V31" s="9">
        <v>7</v>
      </c>
      <c r="W31" s="2"/>
      <c r="X31" s="8" t="s">
        <v>150</v>
      </c>
    </row>
    <row r="32" spans="1:28" s="35" customFormat="1" ht="10.5" customHeight="1">
      <c r="A32" s="8" t="s">
        <v>100</v>
      </c>
      <c r="B32" s="2"/>
      <c r="C32" s="2"/>
      <c r="D32" s="9">
        <v>335</v>
      </c>
      <c r="E32" s="9"/>
      <c r="F32" s="9">
        <v>1</v>
      </c>
      <c r="G32" s="9"/>
      <c r="H32" s="9">
        <v>6</v>
      </c>
      <c r="I32" s="9"/>
      <c r="J32" s="9">
        <v>22</v>
      </c>
      <c r="K32" s="9"/>
      <c r="L32" s="9">
        <v>42</v>
      </c>
      <c r="M32" s="9"/>
      <c r="N32" s="9">
        <v>22</v>
      </c>
      <c r="O32" s="9"/>
      <c r="P32" s="9">
        <v>7</v>
      </c>
      <c r="Q32" s="9"/>
      <c r="R32" s="9">
        <v>70</v>
      </c>
      <c r="S32" s="9"/>
      <c r="T32" s="9">
        <v>99</v>
      </c>
      <c r="U32" s="9"/>
      <c r="V32" s="9">
        <v>1</v>
      </c>
      <c r="W32" s="2"/>
      <c r="X32" s="8" t="s">
        <v>101</v>
      </c>
    </row>
    <row r="33" spans="1:28" s="35" customFormat="1" ht="10.5" customHeight="1">
      <c r="A33" s="8" t="s">
        <v>102</v>
      </c>
      <c r="B33" s="2"/>
      <c r="C33" s="2"/>
      <c r="D33" s="9">
        <v>220</v>
      </c>
      <c r="E33" s="9"/>
      <c r="F33" s="9">
        <v>1</v>
      </c>
      <c r="G33" s="9"/>
      <c r="H33" s="9">
        <v>12</v>
      </c>
      <c r="I33" s="9"/>
      <c r="J33" s="9">
        <v>25</v>
      </c>
      <c r="K33" s="9"/>
      <c r="L33" s="9">
        <v>29</v>
      </c>
      <c r="M33" s="9"/>
      <c r="N33" s="9">
        <v>25</v>
      </c>
      <c r="O33" s="9"/>
      <c r="P33" s="9">
        <v>8</v>
      </c>
      <c r="Q33" s="9"/>
      <c r="R33" s="9">
        <v>66</v>
      </c>
      <c r="S33" s="9"/>
      <c r="T33" s="9">
        <v>100</v>
      </c>
      <c r="U33" s="9"/>
      <c r="V33" s="9" t="s">
        <v>499</v>
      </c>
      <c r="W33" s="2"/>
      <c r="X33" s="8" t="s">
        <v>102</v>
      </c>
    </row>
    <row r="34" spans="1:28" s="35" customFormat="1" ht="10.5" customHeight="1">
      <c r="A34" s="8" t="s">
        <v>103</v>
      </c>
      <c r="B34" s="2"/>
      <c r="C34" s="2"/>
      <c r="D34" s="9">
        <v>288</v>
      </c>
      <c r="E34" s="9"/>
      <c r="F34" s="9">
        <v>5</v>
      </c>
      <c r="G34" s="9"/>
      <c r="H34" s="9">
        <v>11</v>
      </c>
      <c r="I34" s="9"/>
      <c r="J34" s="9">
        <v>25</v>
      </c>
      <c r="K34" s="9"/>
      <c r="L34" s="9">
        <v>30</v>
      </c>
      <c r="M34" s="9"/>
      <c r="N34" s="9">
        <v>22</v>
      </c>
      <c r="O34" s="9"/>
      <c r="P34" s="9">
        <v>7</v>
      </c>
      <c r="Q34" s="9"/>
      <c r="R34" s="9">
        <v>71</v>
      </c>
      <c r="S34" s="9"/>
      <c r="T34" s="9">
        <v>100</v>
      </c>
      <c r="U34" s="9"/>
      <c r="V34" s="9" t="s">
        <v>499</v>
      </c>
      <c r="W34" s="2"/>
      <c r="X34" s="8" t="s">
        <v>104</v>
      </c>
    </row>
    <row r="35" spans="1:28" s="35" customFormat="1" ht="10.5" customHeight="1">
      <c r="A35" s="8" t="s">
        <v>151</v>
      </c>
      <c r="B35" s="2"/>
      <c r="C35" s="2"/>
      <c r="D35" s="9">
        <v>439</v>
      </c>
      <c r="E35" s="9"/>
      <c r="F35" s="9">
        <v>7</v>
      </c>
      <c r="G35" s="9"/>
      <c r="H35" s="9">
        <v>17</v>
      </c>
      <c r="I35" s="9"/>
      <c r="J35" s="9">
        <v>22</v>
      </c>
      <c r="K35" s="9"/>
      <c r="L35" s="9">
        <v>27</v>
      </c>
      <c r="M35" s="9"/>
      <c r="N35" s="9">
        <v>17</v>
      </c>
      <c r="O35" s="9"/>
      <c r="P35" s="9">
        <v>9</v>
      </c>
      <c r="Q35" s="9"/>
      <c r="R35" s="9">
        <v>73</v>
      </c>
      <c r="S35" s="9"/>
      <c r="T35" s="9">
        <v>99</v>
      </c>
      <c r="U35" s="9"/>
      <c r="V35" s="9">
        <v>1</v>
      </c>
      <c r="W35" s="2"/>
      <c r="X35" s="8" t="s">
        <v>152</v>
      </c>
      <c r="AB35" s="38"/>
    </row>
    <row r="36" spans="1:28" s="35" customFormat="1" ht="10.5" customHeight="1">
      <c r="A36" s="8" t="s">
        <v>105</v>
      </c>
      <c r="B36" s="2"/>
      <c r="C36" s="2"/>
      <c r="D36" s="9">
        <v>134</v>
      </c>
      <c r="E36" s="9"/>
      <c r="F36" s="9">
        <v>5</v>
      </c>
      <c r="G36" s="9"/>
      <c r="H36" s="9">
        <v>30</v>
      </c>
      <c r="I36" s="9"/>
      <c r="J36" s="9">
        <v>23</v>
      </c>
      <c r="K36" s="9"/>
      <c r="L36" s="9">
        <v>22</v>
      </c>
      <c r="M36" s="9"/>
      <c r="N36" s="9">
        <v>12</v>
      </c>
      <c r="O36" s="9"/>
      <c r="P36" s="9">
        <v>7</v>
      </c>
      <c r="Q36" s="9"/>
      <c r="R36" s="9">
        <v>80</v>
      </c>
      <c r="S36" s="9"/>
      <c r="T36" s="9">
        <v>99</v>
      </c>
      <c r="U36" s="9"/>
      <c r="V36" s="9">
        <v>1</v>
      </c>
      <c r="W36" s="2"/>
      <c r="X36" s="8" t="s">
        <v>106</v>
      </c>
    </row>
    <row r="37" spans="1:28" s="35" customFormat="1" ht="10.5" customHeight="1">
      <c r="A37" s="8" t="s">
        <v>107</v>
      </c>
      <c r="B37" s="2"/>
      <c r="C37" s="2"/>
      <c r="D37" s="9">
        <v>65</v>
      </c>
      <c r="E37" s="9"/>
      <c r="F37" s="9">
        <v>8</v>
      </c>
      <c r="G37" s="9"/>
      <c r="H37" s="9">
        <v>23</v>
      </c>
      <c r="I37" s="9"/>
      <c r="J37" s="9">
        <v>38</v>
      </c>
      <c r="K37" s="9"/>
      <c r="L37" s="9">
        <v>11</v>
      </c>
      <c r="M37" s="9"/>
      <c r="N37" s="9">
        <v>11</v>
      </c>
      <c r="O37" s="9"/>
      <c r="P37" s="9">
        <v>9</v>
      </c>
      <c r="Q37" s="9"/>
      <c r="R37" s="9">
        <v>80</v>
      </c>
      <c r="S37" s="9"/>
      <c r="T37" s="9">
        <v>100</v>
      </c>
      <c r="U37" s="9"/>
      <c r="V37" s="9">
        <v>0</v>
      </c>
      <c r="W37" s="2"/>
      <c r="X37" s="8" t="s">
        <v>108</v>
      </c>
    </row>
    <row r="38" spans="1:28" s="35" customFormat="1" ht="10.5" customHeight="1">
      <c r="A38" s="8" t="s">
        <v>109</v>
      </c>
      <c r="B38" s="2"/>
      <c r="C38" s="2"/>
      <c r="D38" s="9">
        <v>45</v>
      </c>
      <c r="E38" s="9"/>
      <c r="F38" s="9">
        <v>11</v>
      </c>
      <c r="G38" s="9"/>
      <c r="H38" s="9">
        <v>33</v>
      </c>
      <c r="I38" s="9"/>
      <c r="J38" s="9">
        <v>29</v>
      </c>
      <c r="K38" s="9"/>
      <c r="L38" s="9">
        <v>22</v>
      </c>
      <c r="M38" s="9"/>
      <c r="N38" s="9">
        <v>2</v>
      </c>
      <c r="O38" s="9"/>
      <c r="P38" s="9">
        <v>0</v>
      </c>
      <c r="Q38" s="9"/>
      <c r="R38" s="9">
        <v>96</v>
      </c>
      <c r="S38" s="9"/>
      <c r="T38" s="9">
        <v>98</v>
      </c>
      <c r="U38" s="9"/>
      <c r="V38" s="9">
        <v>2</v>
      </c>
      <c r="W38" s="2"/>
      <c r="X38" s="8" t="s">
        <v>110</v>
      </c>
    </row>
    <row r="39" spans="1:28" s="35" customFormat="1" ht="10.5" customHeight="1">
      <c r="A39" s="8" t="s">
        <v>67</v>
      </c>
      <c r="B39" s="2"/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"/>
      <c r="X39" s="8" t="s">
        <v>69</v>
      </c>
    </row>
    <row r="40" spans="1:28" s="35" customFormat="1" ht="10.5" customHeight="1">
      <c r="A40" s="62" t="s">
        <v>181</v>
      </c>
      <c r="B40" s="2"/>
      <c r="C40" s="2"/>
      <c r="D40" s="9">
        <v>89</v>
      </c>
      <c r="E40" s="9"/>
      <c r="F40" s="9">
        <v>3</v>
      </c>
      <c r="G40" s="9"/>
      <c r="H40" s="9">
        <v>30</v>
      </c>
      <c r="I40" s="9"/>
      <c r="J40" s="9">
        <v>46</v>
      </c>
      <c r="K40" s="9"/>
      <c r="L40" s="9">
        <v>12</v>
      </c>
      <c r="M40" s="9"/>
      <c r="N40" s="9">
        <v>3</v>
      </c>
      <c r="O40" s="9"/>
      <c r="P40" s="9">
        <v>1</v>
      </c>
      <c r="Q40" s="9"/>
      <c r="R40" s="9">
        <v>92</v>
      </c>
      <c r="S40" s="9"/>
      <c r="T40" s="9">
        <v>97</v>
      </c>
      <c r="U40" s="9"/>
      <c r="V40" s="9">
        <v>3</v>
      </c>
      <c r="W40" s="2"/>
      <c r="X40" s="62" t="s">
        <v>68</v>
      </c>
    </row>
    <row r="41" spans="1:28" s="35" customFormat="1" ht="10.5" customHeight="1">
      <c r="A41" s="8" t="s">
        <v>111</v>
      </c>
      <c r="B41" s="2"/>
      <c r="C41" s="2"/>
      <c r="D41" s="9">
        <v>267</v>
      </c>
      <c r="E41" s="9"/>
      <c r="F41" s="9">
        <v>3</v>
      </c>
      <c r="G41" s="9"/>
      <c r="H41" s="9">
        <v>17</v>
      </c>
      <c r="I41" s="9"/>
      <c r="J41" s="9">
        <v>16</v>
      </c>
      <c r="K41" s="9"/>
      <c r="L41" s="9">
        <v>28</v>
      </c>
      <c r="M41" s="9"/>
      <c r="N41" s="9">
        <v>23</v>
      </c>
      <c r="O41" s="9"/>
      <c r="P41" s="9">
        <v>10</v>
      </c>
      <c r="Q41" s="9"/>
      <c r="R41" s="9">
        <v>65</v>
      </c>
      <c r="S41" s="9"/>
      <c r="T41" s="9">
        <v>98</v>
      </c>
      <c r="U41" s="9"/>
      <c r="V41" s="9">
        <v>2</v>
      </c>
      <c r="W41" s="2"/>
      <c r="X41" s="8" t="s">
        <v>112</v>
      </c>
    </row>
    <row r="42" spans="1:28" s="35" customFormat="1" ht="10.5" customHeight="1">
      <c r="A42" s="8" t="s">
        <v>113</v>
      </c>
      <c r="B42" s="2"/>
      <c r="C42" s="2"/>
      <c r="D42" s="9">
        <v>515</v>
      </c>
      <c r="E42" s="9"/>
      <c r="F42" s="9">
        <v>2</v>
      </c>
      <c r="G42" s="9"/>
      <c r="H42" s="9">
        <v>8</v>
      </c>
      <c r="I42" s="9"/>
      <c r="J42" s="9">
        <v>16</v>
      </c>
      <c r="K42" s="9"/>
      <c r="L42" s="9">
        <v>26</v>
      </c>
      <c r="M42" s="9"/>
      <c r="N42" s="9">
        <v>24</v>
      </c>
      <c r="O42" s="9"/>
      <c r="P42" s="9">
        <v>18</v>
      </c>
      <c r="Q42" s="9"/>
      <c r="R42" s="9">
        <v>52</v>
      </c>
      <c r="S42" s="9"/>
      <c r="T42" s="9">
        <v>94</v>
      </c>
      <c r="U42" s="9"/>
      <c r="V42" s="9">
        <v>6</v>
      </c>
      <c r="W42" s="2"/>
      <c r="X42" s="8" t="s">
        <v>114</v>
      </c>
    </row>
    <row r="43" spans="1:28" s="35" customFormat="1" ht="10.5" customHeight="1">
      <c r="A43" s="8" t="s">
        <v>115</v>
      </c>
      <c r="B43" s="2"/>
      <c r="C43" s="2"/>
      <c r="D43" s="9">
        <v>379</v>
      </c>
      <c r="E43" s="9"/>
      <c r="F43" s="9">
        <v>2</v>
      </c>
      <c r="G43" s="9"/>
      <c r="H43" s="9">
        <v>13</v>
      </c>
      <c r="I43" s="9"/>
      <c r="J43" s="9">
        <v>32</v>
      </c>
      <c r="K43" s="9"/>
      <c r="L43" s="9">
        <v>28</v>
      </c>
      <c r="M43" s="9"/>
      <c r="N43" s="9">
        <v>18</v>
      </c>
      <c r="O43" s="9"/>
      <c r="P43" s="9">
        <v>5</v>
      </c>
      <c r="Q43" s="9"/>
      <c r="R43" s="9">
        <v>75</v>
      </c>
      <c r="S43" s="9"/>
      <c r="T43" s="9">
        <v>99</v>
      </c>
      <c r="U43" s="9"/>
      <c r="V43" s="9">
        <v>1</v>
      </c>
      <c r="W43" s="2"/>
      <c r="X43" s="8" t="s">
        <v>116</v>
      </c>
    </row>
    <row r="44" spans="1:28" s="35" customFormat="1" ht="10.5" customHeight="1">
      <c r="A44" s="8" t="s">
        <v>117</v>
      </c>
      <c r="B44" s="2"/>
      <c r="C44" s="2"/>
      <c r="D44" s="9">
        <v>55</v>
      </c>
      <c r="E44" s="9"/>
      <c r="F44" s="9">
        <v>5</v>
      </c>
      <c r="G44" s="9"/>
      <c r="H44" s="9">
        <v>18</v>
      </c>
      <c r="I44" s="9"/>
      <c r="J44" s="9">
        <v>22</v>
      </c>
      <c r="K44" s="9"/>
      <c r="L44" s="9">
        <v>31</v>
      </c>
      <c r="M44" s="9"/>
      <c r="N44" s="9">
        <v>18</v>
      </c>
      <c r="O44" s="9"/>
      <c r="P44" s="9">
        <v>5</v>
      </c>
      <c r="Q44" s="9"/>
      <c r="R44" s="9">
        <v>76</v>
      </c>
      <c r="S44" s="9"/>
      <c r="T44" s="9">
        <v>100</v>
      </c>
      <c r="U44" s="9"/>
      <c r="V44" s="9">
        <v>0</v>
      </c>
      <c r="W44" s="2"/>
      <c r="X44" s="8" t="s">
        <v>118</v>
      </c>
    </row>
    <row r="45" spans="1:28" s="35" customFormat="1" ht="10.5" customHeight="1">
      <c r="A45" s="8" t="s">
        <v>119</v>
      </c>
      <c r="B45" s="2"/>
      <c r="C45" s="2"/>
      <c r="D45" s="9">
        <v>77</v>
      </c>
      <c r="E45" s="9"/>
      <c r="F45" s="9">
        <v>5</v>
      </c>
      <c r="G45" s="9"/>
      <c r="H45" s="9">
        <v>14</v>
      </c>
      <c r="I45" s="9"/>
      <c r="J45" s="9">
        <v>17</v>
      </c>
      <c r="K45" s="9"/>
      <c r="L45" s="9">
        <v>29</v>
      </c>
      <c r="M45" s="9"/>
      <c r="N45" s="9">
        <v>26</v>
      </c>
      <c r="O45" s="9"/>
      <c r="P45" s="9">
        <v>8</v>
      </c>
      <c r="Q45" s="9"/>
      <c r="R45" s="9">
        <v>65</v>
      </c>
      <c r="S45" s="9"/>
      <c r="T45" s="9">
        <v>99</v>
      </c>
      <c r="U45" s="9"/>
      <c r="V45" s="9">
        <v>1</v>
      </c>
      <c r="W45" s="2"/>
      <c r="X45" s="8" t="s">
        <v>120</v>
      </c>
    </row>
    <row r="46" spans="1:28" s="35" customFormat="1" ht="19.5" customHeight="1">
      <c r="A46" s="6" t="s">
        <v>530</v>
      </c>
      <c r="B46" s="2"/>
      <c r="C46" s="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"/>
      <c r="X46" s="6" t="s">
        <v>531</v>
      </c>
    </row>
    <row r="47" spans="1:28" s="35" customFormat="1" ht="19.5" customHeight="1">
      <c r="A47" s="17" t="s">
        <v>547</v>
      </c>
      <c r="B47" s="2"/>
      <c r="C47" s="2"/>
      <c r="D47" s="9">
        <v>6</v>
      </c>
      <c r="E47" s="9"/>
      <c r="F47" s="9">
        <v>17</v>
      </c>
      <c r="G47" s="9"/>
      <c r="H47" s="9">
        <v>33</v>
      </c>
      <c r="I47" s="9"/>
      <c r="J47" s="9">
        <v>33</v>
      </c>
      <c r="K47" s="9"/>
      <c r="L47" s="9">
        <v>17</v>
      </c>
      <c r="M47" s="9"/>
      <c r="N47" s="9">
        <v>0</v>
      </c>
      <c r="O47" s="9"/>
      <c r="P47" s="9">
        <v>0</v>
      </c>
      <c r="Q47" s="9"/>
      <c r="R47" s="9">
        <v>100</v>
      </c>
      <c r="S47" s="9"/>
      <c r="T47" s="9">
        <v>100</v>
      </c>
      <c r="U47" s="9"/>
      <c r="V47" s="9">
        <v>0</v>
      </c>
      <c r="W47" s="2"/>
      <c r="X47" s="20" t="s">
        <v>155</v>
      </c>
    </row>
    <row r="48" spans="1:28" s="35" customFormat="1" ht="10.5" customHeight="1">
      <c r="A48" s="17" t="s">
        <v>532</v>
      </c>
      <c r="B48" s="2"/>
      <c r="C48" s="2"/>
      <c r="D48" s="9">
        <v>248</v>
      </c>
      <c r="E48" s="9"/>
      <c r="F48" s="9">
        <v>5</v>
      </c>
      <c r="G48" s="9"/>
      <c r="H48" s="9">
        <v>8</v>
      </c>
      <c r="I48" s="9"/>
      <c r="J48" s="9">
        <v>23</v>
      </c>
      <c r="K48" s="9"/>
      <c r="L48" s="9">
        <v>31</v>
      </c>
      <c r="M48" s="9"/>
      <c r="N48" s="9">
        <v>18</v>
      </c>
      <c r="O48" s="9"/>
      <c r="P48" s="9">
        <v>12</v>
      </c>
      <c r="Q48" s="9"/>
      <c r="R48" s="9">
        <v>67</v>
      </c>
      <c r="S48" s="9"/>
      <c r="T48" s="9">
        <v>98</v>
      </c>
      <c r="U48" s="9"/>
      <c r="V48" s="9">
        <v>2</v>
      </c>
      <c r="W48" s="2"/>
      <c r="X48" s="20" t="s">
        <v>156</v>
      </c>
    </row>
    <row r="49" spans="1:28" s="35" customFormat="1" ht="10.5" customHeight="1">
      <c r="A49" s="17" t="s">
        <v>533</v>
      </c>
      <c r="B49" s="2"/>
      <c r="C49" s="2"/>
      <c r="D49" s="9">
        <v>30</v>
      </c>
      <c r="E49" s="9"/>
      <c r="F49" s="9">
        <v>0</v>
      </c>
      <c r="G49" s="9"/>
      <c r="H49" s="9">
        <v>3</v>
      </c>
      <c r="I49" s="9"/>
      <c r="J49" s="9">
        <v>10</v>
      </c>
      <c r="K49" s="9"/>
      <c r="L49" s="9">
        <v>13</v>
      </c>
      <c r="M49" s="9"/>
      <c r="N49" s="9">
        <v>33</v>
      </c>
      <c r="O49" s="9"/>
      <c r="P49" s="9">
        <v>33</v>
      </c>
      <c r="Q49" s="9"/>
      <c r="R49" s="9">
        <v>27</v>
      </c>
      <c r="S49" s="9"/>
      <c r="T49" s="9">
        <v>93</v>
      </c>
      <c r="U49" s="9"/>
      <c r="V49" s="9">
        <v>7</v>
      </c>
      <c r="W49" s="2"/>
      <c r="X49" s="20" t="s">
        <v>175</v>
      </c>
    </row>
    <row r="50" spans="1:28" s="35" customFormat="1" ht="10.5" customHeight="1">
      <c r="A50" s="17" t="s">
        <v>534</v>
      </c>
      <c r="B50" s="2"/>
      <c r="C50" s="2"/>
      <c r="D50" s="9">
        <v>218</v>
      </c>
      <c r="E50" s="9"/>
      <c r="F50" s="9">
        <v>0</v>
      </c>
      <c r="G50" s="9"/>
      <c r="H50" s="9">
        <v>6</v>
      </c>
      <c r="I50" s="9"/>
      <c r="J50" s="9">
        <v>17</v>
      </c>
      <c r="K50" s="9"/>
      <c r="L50" s="9">
        <v>26</v>
      </c>
      <c r="M50" s="9"/>
      <c r="N50" s="9">
        <v>30</v>
      </c>
      <c r="O50" s="9"/>
      <c r="P50" s="9">
        <v>16</v>
      </c>
      <c r="Q50" s="9"/>
      <c r="R50" s="9">
        <v>49</v>
      </c>
      <c r="S50" s="9"/>
      <c r="T50" s="9">
        <v>94</v>
      </c>
      <c r="U50" s="9"/>
      <c r="V50" s="9">
        <v>6</v>
      </c>
      <c r="W50" s="2"/>
      <c r="X50" s="20" t="s">
        <v>158</v>
      </c>
    </row>
    <row r="51" spans="1:28" s="35" customFormat="1" ht="10.5" customHeight="1">
      <c r="A51" s="17" t="s">
        <v>535</v>
      </c>
      <c r="B51" s="2"/>
      <c r="C51" s="2"/>
      <c r="D51" s="9">
        <v>32</v>
      </c>
      <c r="E51" s="9"/>
      <c r="F51" s="9">
        <v>0</v>
      </c>
      <c r="G51" s="9"/>
      <c r="H51" s="9">
        <v>6</v>
      </c>
      <c r="I51" s="9"/>
      <c r="J51" s="9">
        <v>38</v>
      </c>
      <c r="K51" s="9"/>
      <c r="L51" s="9">
        <v>19</v>
      </c>
      <c r="M51" s="9"/>
      <c r="N51" s="9">
        <v>16</v>
      </c>
      <c r="O51" s="9"/>
      <c r="P51" s="9">
        <v>22</v>
      </c>
      <c r="Q51" s="9"/>
      <c r="R51" s="9">
        <v>63</v>
      </c>
      <c r="S51" s="9"/>
      <c r="T51" s="9">
        <v>100</v>
      </c>
      <c r="U51" s="9"/>
      <c r="V51" s="9">
        <v>0</v>
      </c>
      <c r="W51" s="2"/>
      <c r="X51" s="72" t="s">
        <v>171</v>
      </c>
    </row>
    <row r="52" spans="1:28" s="35" customFormat="1" ht="10.5" customHeight="1">
      <c r="A52" s="17" t="s">
        <v>536</v>
      </c>
      <c r="B52" s="2"/>
      <c r="C52" s="2"/>
      <c r="D52" s="9">
        <v>6</v>
      </c>
      <c r="E52" s="9"/>
      <c r="F52" s="9">
        <v>0</v>
      </c>
      <c r="G52" s="9"/>
      <c r="H52" s="9">
        <v>0</v>
      </c>
      <c r="I52" s="9"/>
      <c r="J52" s="9">
        <v>33</v>
      </c>
      <c r="K52" s="9"/>
      <c r="L52" s="9">
        <v>17</v>
      </c>
      <c r="M52" s="9"/>
      <c r="N52" s="9">
        <v>50</v>
      </c>
      <c r="O52" s="9"/>
      <c r="P52" s="9">
        <v>0</v>
      </c>
      <c r="Q52" s="9"/>
      <c r="R52" s="9">
        <v>50</v>
      </c>
      <c r="S52" s="9"/>
      <c r="T52" s="9">
        <v>100</v>
      </c>
      <c r="U52" s="9"/>
      <c r="V52" s="9">
        <v>0</v>
      </c>
      <c r="W52" s="2"/>
      <c r="X52" s="20" t="s">
        <v>537</v>
      </c>
    </row>
    <row r="53" spans="1:28" s="35" customFormat="1" ht="10.5" customHeight="1">
      <c r="A53" s="17" t="s">
        <v>538</v>
      </c>
      <c r="B53" s="2"/>
      <c r="C53" s="2"/>
      <c r="D53" s="9">
        <v>16</v>
      </c>
      <c r="E53" s="9"/>
      <c r="F53" s="9">
        <v>0</v>
      </c>
      <c r="G53" s="9"/>
      <c r="H53" s="9">
        <v>0</v>
      </c>
      <c r="I53" s="9"/>
      <c r="J53" s="9">
        <v>25</v>
      </c>
      <c r="K53" s="9"/>
      <c r="L53" s="9">
        <v>13</v>
      </c>
      <c r="M53" s="9"/>
      <c r="N53" s="9">
        <v>44</v>
      </c>
      <c r="O53" s="9"/>
      <c r="P53" s="9">
        <v>13</v>
      </c>
      <c r="Q53" s="9"/>
      <c r="R53" s="9">
        <v>38</v>
      </c>
      <c r="S53" s="9"/>
      <c r="T53" s="9">
        <v>94</v>
      </c>
      <c r="U53" s="9"/>
      <c r="V53" s="9">
        <v>6</v>
      </c>
      <c r="W53" s="2"/>
      <c r="X53" s="20" t="s">
        <v>166</v>
      </c>
    </row>
    <row r="54" spans="1:28" s="35" customFormat="1" ht="10.5" customHeight="1">
      <c r="A54" s="17" t="s">
        <v>539</v>
      </c>
      <c r="B54" s="2"/>
      <c r="C54" s="2"/>
      <c r="D54" s="9">
        <v>71</v>
      </c>
      <c r="E54" s="9"/>
      <c r="F54" s="9">
        <v>0</v>
      </c>
      <c r="G54" s="9"/>
      <c r="H54" s="9">
        <v>4</v>
      </c>
      <c r="I54" s="9"/>
      <c r="J54" s="9">
        <v>8</v>
      </c>
      <c r="K54" s="9"/>
      <c r="L54" s="9">
        <v>44</v>
      </c>
      <c r="M54" s="9"/>
      <c r="N54" s="9">
        <v>27</v>
      </c>
      <c r="O54" s="9"/>
      <c r="P54" s="9">
        <v>11</v>
      </c>
      <c r="Q54" s="9"/>
      <c r="R54" s="9">
        <v>56</v>
      </c>
      <c r="S54" s="9"/>
      <c r="T54" s="9">
        <v>94</v>
      </c>
      <c r="U54" s="9"/>
      <c r="V54" s="9">
        <v>6</v>
      </c>
      <c r="W54" s="2"/>
      <c r="X54" s="20" t="s">
        <v>160</v>
      </c>
    </row>
    <row r="55" spans="1:28" s="35" customFormat="1" ht="10.5" customHeight="1">
      <c r="A55" s="17"/>
      <c r="B55" s="2" t="s">
        <v>540</v>
      </c>
      <c r="C55" s="2"/>
      <c r="D55" s="9">
        <v>131</v>
      </c>
      <c r="E55" s="9"/>
      <c r="F55" s="9">
        <v>3</v>
      </c>
      <c r="G55" s="9"/>
      <c r="H55" s="9">
        <v>23</v>
      </c>
      <c r="I55" s="9"/>
      <c r="J55" s="9">
        <v>20</v>
      </c>
      <c r="K55" s="9"/>
      <c r="L55" s="9">
        <v>21</v>
      </c>
      <c r="M55" s="9"/>
      <c r="N55" s="9">
        <v>22</v>
      </c>
      <c r="O55" s="9"/>
      <c r="P55" s="9">
        <v>8</v>
      </c>
      <c r="Q55" s="9"/>
      <c r="R55" s="9">
        <v>66</v>
      </c>
      <c r="S55" s="9"/>
      <c r="T55" s="9">
        <v>97</v>
      </c>
      <c r="U55" s="9"/>
      <c r="V55" s="9">
        <v>3</v>
      </c>
      <c r="W55" s="2"/>
      <c r="X55" s="20" t="s">
        <v>541</v>
      </c>
    </row>
    <row r="56" spans="1:28" s="35" customFormat="1" ht="10.5" customHeight="1">
      <c r="A56" s="17" t="s">
        <v>542</v>
      </c>
      <c r="B56" s="2"/>
      <c r="C56" s="2"/>
      <c r="D56" s="9">
        <v>34</v>
      </c>
      <c r="E56" s="9"/>
      <c r="F56" s="9">
        <v>3</v>
      </c>
      <c r="G56" s="9"/>
      <c r="H56" s="9">
        <v>3</v>
      </c>
      <c r="I56" s="9"/>
      <c r="J56" s="9">
        <v>12</v>
      </c>
      <c r="K56" s="9"/>
      <c r="L56" s="9">
        <v>53</v>
      </c>
      <c r="M56" s="9"/>
      <c r="N56" s="9">
        <v>21</v>
      </c>
      <c r="O56" s="9"/>
      <c r="P56" s="9">
        <v>9</v>
      </c>
      <c r="Q56" s="9"/>
      <c r="R56" s="9">
        <v>71</v>
      </c>
      <c r="S56" s="9"/>
      <c r="T56" s="9">
        <v>100</v>
      </c>
      <c r="U56" s="9"/>
      <c r="V56" s="9">
        <v>0</v>
      </c>
      <c r="W56" s="2"/>
      <c r="X56" s="20" t="s">
        <v>172</v>
      </c>
    </row>
    <row r="57" spans="1:28" s="35" customFormat="1" ht="10.5" customHeight="1">
      <c r="A57" s="6" t="s">
        <v>137</v>
      </c>
      <c r="B57" s="2"/>
      <c r="C57" s="125"/>
      <c r="D57" s="9">
        <v>13677</v>
      </c>
      <c r="E57" s="9"/>
      <c r="F57" s="9">
        <v>6</v>
      </c>
      <c r="G57" s="9"/>
      <c r="H57" s="9">
        <v>17</v>
      </c>
      <c r="I57" s="9"/>
      <c r="J57" s="9">
        <v>23</v>
      </c>
      <c r="K57" s="9"/>
      <c r="L57" s="9">
        <v>25</v>
      </c>
      <c r="M57" s="9"/>
      <c r="N57" s="9">
        <v>18</v>
      </c>
      <c r="O57" s="9"/>
      <c r="P57" s="9">
        <v>8</v>
      </c>
      <c r="Q57" s="9"/>
      <c r="R57" s="9">
        <v>71</v>
      </c>
      <c r="S57" s="9"/>
      <c r="T57" s="9">
        <v>97</v>
      </c>
      <c r="U57" s="9"/>
      <c r="V57" s="9">
        <v>3</v>
      </c>
      <c r="W57" s="125"/>
      <c r="X57" s="6" t="s">
        <v>202</v>
      </c>
    </row>
    <row r="58" spans="1:28" s="35" customFormat="1" ht="19.5" customHeight="1">
      <c r="A58" s="15"/>
      <c r="B58" s="11"/>
      <c r="C58" s="11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23"/>
      <c r="S58" s="12"/>
      <c r="T58" s="12"/>
      <c r="U58" s="12"/>
      <c r="V58" s="12"/>
      <c r="W58" s="11"/>
      <c r="X58" s="15"/>
      <c r="AB58" s="38"/>
    </row>
    <row r="59" spans="1:28" ht="3" customHeight="1">
      <c r="B59" s="21"/>
      <c r="C59" s="5"/>
      <c r="R59" s="21"/>
      <c r="W59" s="5"/>
      <c r="X59" s="21"/>
      <c r="AB59" s="7"/>
    </row>
    <row r="60" spans="1:28" ht="12.75" customHeight="1">
      <c r="A60" s="25" t="s">
        <v>64</v>
      </c>
      <c r="B60" s="236" t="s">
        <v>15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2"/>
      <c r="P60" s="31" t="s">
        <v>64</v>
      </c>
      <c r="Q60" s="236" t="s">
        <v>7</v>
      </c>
      <c r="R60" s="236"/>
      <c r="S60" s="236"/>
      <c r="T60" s="236"/>
      <c r="U60" s="236"/>
      <c r="V60" s="236"/>
      <c r="W60" s="236"/>
      <c r="X60" s="236"/>
    </row>
    <row r="61" spans="1:28" s="22" customFormat="1" ht="11.25" customHeight="1">
      <c r="B61" s="214" t="s">
        <v>16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14"/>
      <c r="P61" s="14"/>
      <c r="Q61" s="235" t="s">
        <v>9</v>
      </c>
      <c r="R61" s="235"/>
      <c r="S61" s="235"/>
      <c r="T61" s="235"/>
      <c r="U61" s="235"/>
      <c r="V61" s="235"/>
      <c r="W61" s="235"/>
      <c r="X61" s="235"/>
    </row>
    <row r="62" spans="1:28" s="22" customFormat="1" ht="11.25" customHeight="1">
      <c r="A62" s="22" t="s">
        <v>173</v>
      </c>
      <c r="B62" s="22" t="s">
        <v>385</v>
      </c>
      <c r="C62" s="2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7" t="s">
        <v>173</v>
      </c>
      <c r="Q62" s="117" t="s">
        <v>462</v>
      </c>
      <c r="R62" s="118"/>
      <c r="S62" s="118"/>
      <c r="T62" s="118"/>
      <c r="U62" s="118"/>
      <c r="V62" s="118"/>
      <c r="W62" s="118"/>
      <c r="X62" s="119"/>
    </row>
    <row r="63" spans="1:28" s="126" customFormat="1" ht="11.25" customHeight="1">
      <c r="A63" s="22"/>
      <c r="B63" s="22" t="s">
        <v>387</v>
      </c>
      <c r="C63" s="2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8"/>
      <c r="Q63" s="109" t="s">
        <v>463</v>
      </c>
      <c r="R63" s="104"/>
      <c r="S63" s="104"/>
      <c r="T63" s="104"/>
      <c r="U63" s="104"/>
      <c r="V63" s="104"/>
      <c r="W63" s="104"/>
      <c r="X63" s="105"/>
    </row>
    <row r="64" spans="1:28" s="126" customFormat="1" ht="11.25" customHeight="1">
      <c r="A64" s="2"/>
      <c r="B64" s="2"/>
      <c r="C64" s="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1" t="s">
        <v>464</v>
      </c>
      <c r="R64" s="14"/>
      <c r="S64" s="14"/>
      <c r="T64" s="14"/>
      <c r="U64" s="14"/>
      <c r="V64" s="14"/>
      <c r="W64" s="5"/>
      <c r="X64" s="21"/>
    </row>
    <row r="65" spans="2:24" ht="11.25" customHeight="1">
      <c r="B65" s="21"/>
      <c r="C65" s="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5"/>
      <c r="X65" s="21"/>
    </row>
    <row r="66" spans="2:24" ht="11.25" customHeight="1">
      <c r="B66" s="21"/>
      <c r="C66" s="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5"/>
      <c r="X66" s="21"/>
    </row>
    <row r="67" spans="2:24" ht="11.25" customHeight="1">
      <c r="C67" s="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5"/>
      <c r="X67" s="21"/>
    </row>
    <row r="68" spans="2:24" ht="11.25" customHeight="1">
      <c r="B68" s="5"/>
      <c r="C68" s="5"/>
      <c r="D68" s="1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5"/>
      <c r="S68" s="14"/>
      <c r="T68" s="14"/>
      <c r="U68" s="14"/>
      <c r="V68" s="14"/>
      <c r="W68" s="5"/>
      <c r="X68" s="21"/>
    </row>
    <row r="69" spans="2:24" ht="9.9499999999999993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4"/>
      <c r="T69" s="14"/>
      <c r="U69" s="14"/>
      <c r="V69" s="14"/>
      <c r="W69" s="5"/>
      <c r="X69" s="21"/>
    </row>
    <row r="70" spans="2:24" ht="9.9499999999999993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4"/>
      <c r="T70" s="14"/>
      <c r="U70" s="14"/>
      <c r="V70" s="14"/>
      <c r="W70" s="5"/>
      <c r="X70" s="21"/>
    </row>
    <row r="71" spans="2:24" ht="9.9499999999999993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S71" s="14"/>
      <c r="T71" s="14"/>
      <c r="U71" s="14"/>
      <c r="V71" s="14"/>
      <c r="W71" s="5"/>
      <c r="X71" s="21"/>
    </row>
    <row r="72" spans="2:24" ht="9.9499999999999993" customHeight="1">
      <c r="C72" s="5"/>
      <c r="S72" s="14"/>
      <c r="T72" s="14"/>
      <c r="U72" s="14"/>
      <c r="V72" s="14"/>
      <c r="W72" s="5"/>
      <c r="X72" s="21"/>
    </row>
    <row r="73" spans="2:24" ht="9.9499999999999993" customHeight="1">
      <c r="C73" s="5"/>
      <c r="S73" s="14"/>
      <c r="T73" s="14"/>
      <c r="U73" s="14"/>
      <c r="V73" s="14"/>
      <c r="W73" s="5"/>
      <c r="X73" s="21"/>
    </row>
    <row r="74" spans="2:24" ht="9.9499999999999993" customHeight="1">
      <c r="S74" s="14"/>
      <c r="T74" s="14"/>
      <c r="U74" s="14"/>
      <c r="V74" s="14"/>
      <c r="W74" s="5"/>
      <c r="X74" s="21"/>
    </row>
    <row r="75" spans="2:24" ht="9.9499999999999993" customHeight="1">
      <c r="S75" s="5"/>
      <c r="T75" s="5"/>
      <c r="U75" s="5"/>
      <c r="V75" s="5"/>
      <c r="W75" s="5"/>
      <c r="X75" s="21"/>
    </row>
    <row r="76" spans="2:24" ht="9.9499999999999993" customHeight="1">
      <c r="S76" s="5"/>
      <c r="T76" s="5"/>
      <c r="U76" s="5"/>
      <c r="V76" s="5"/>
      <c r="W76" s="5"/>
      <c r="X76" s="21"/>
    </row>
    <row r="77" spans="2:24" ht="9.9499999999999993" customHeight="1">
      <c r="S77" s="5"/>
      <c r="T77" s="5"/>
      <c r="U77" s="5"/>
      <c r="V77" s="5"/>
      <c r="W77" s="5"/>
      <c r="X77" s="5"/>
    </row>
    <row r="78" spans="2:24" ht="9.9499999999999993" customHeight="1">
      <c r="W78" s="5"/>
      <c r="X78" s="5"/>
    </row>
    <row r="79" spans="2:24" ht="9.9499999999999993" customHeight="1">
      <c r="W79" s="5"/>
      <c r="X79" s="5"/>
    </row>
  </sheetData>
  <mergeCells count="6">
    <mergeCell ref="F4:V4"/>
    <mergeCell ref="F5:V5"/>
    <mergeCell ref="B61:N61"/>
    <mergeCell ref="Q61:X61"/>
    <mergeCell ref="B60:N60"/>
    <mergeCell ref="Q60:X60"/>
  </mergeCells>
  <phoneticPr fontId="5" type="noConversion"/>
  <conditionalFormatting sqref="D13:V13">
    <cfRule type="cellIs" dxfId="20" priority="1" stopIfTrue="1" operator="equal">
      <formula>"*"</formula>
    </cfRule>
    <cfRule type="cellIs" dxfId="19" priority="2" stopIfTrue="1" operator="equal">
      <formula>"-"</formula>
    </cfRule>
    <cfRule type="cellIs" dxfId="18" priority="3" stopIfTrue="1" operator="equal">
      <formula>"."</formula>
    </cfRule>
  </conditionalFormatting>
  <pageMargins left="0.59055118110236227" right="0.59055118110236227" top="0.78740157480314965" bottom="0.78740157480314965" header="0.51181102362204722" footer="0.51181102362204722"/>
  <pageSetup paperSize="9" scale="94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view="pageBreakPreview" topLeftCell="A25" zoomScaleNormal="100" zoomScaleSheetLayoutView="100" workbookViewId="0">
      <selection activeCell="O20" sqref="O20"/>
    </sheetView>
  </sheetViews>
  <sheetFormatPr defaultRowHeight="9.9499999999999993" customHeight="1"/>
  <cols>
    <col min="1" max="1" width="2.33203125" style="43" customWidth="1"/>
    <col min="2" max="2" width="28.5546875" style="43" customWidth="1"/>
    <col min="3" max="3" width="4" style="43" customWidth="1"/>
    <col min="4" max="4" width="7.21875" style="43" customWidth="1"/>
    <col min="5" max="5" width="4" style="43" customWidth="1"/>
    <col min="6" max="6" width="7.21875" style="43" customWidth="1"/>
    <col min="7" max="7" width="4" style="43" customWidth="1"/>
    <col min="8" max="8" width="7.21875" style="43" customWidth="1"/>
    <col min="9" max="9" width="3.88671875" style="43" customWidth="1"/>
    <col min="10" max="10" width="7.21875" style="43" customWidth="1"/>
    <col min="11" max="11" width="4" style="43" customWidth="1"/>
    <col min="12" max="12" width="2.33203125" style="43" customWidth="1"/>
    <col min="13" max="13" width="5.21875" style="43" customWidth="1"/>
    <col min="14" max="14" width="3.44140625" style="43" customWidth="1"/>
    <col min="15" max="15" width="6.77734375" style="43" customWidth="1"/>
    <col min="16" max="16" width="3.44140625" style="43" customWidth="1"/>
    <col min="17" max="17" width="6.77734375" style="43" customWidth="1"/>
    <col min="18" max="18" width="3.44140625" style="43" customWidth="1"/>
    <col min="19" max="19" width="6.77734375" style="43" customWidth="1"/>
    <col min="20" max="20" width="2.88671875" style="43" customWidth="1"/>
    <col min="21" max="21" width="7.109375" style="43" customWidth="1"/>
    <col min="22" max="22" width="3.44140625" style="43" customWidth="1"/>
    <col min="23" max="23" width="7.77734375" style="43" customWidth="1"/>
    <col min="24" max="24" width="30.5546875" style="43" customWidth="1"/>
    <col min="25" max="16384" width="8.88671875" style="43"/>
  </cols>
  <sheetData>
    <row r="1" spans="1:25" s="41" customFormat="1" ht="15.75">
      <c r="A1" s="41" t="s">
        <v>217</v>
      </c>
      <c r="Y1" s="42" t="s">
        <v>218</v>
      </c>
    </row>
    <row r="2" spans="1:25" ht="11.25" customHeight="1">
      <c r="A2" s="5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</row>
    <row r="3" spans="1:25" ht="11.25">
      <c r="A3" s="50"/>
      <c r="B3" s="50"/>
      <c r="C3" s="50"/>
      <c r="D3" s="202" t="s">
        <v>212</v>
      </c>
      <c r="E3" s="203"/>
      <c r="F3" s="204"/>
      <c r="G3" s="167"/>
      <c r="H3" s="207" t="s">
        <v>260</v>
      </c>
      <c r="I3" s="207"/>
      <c r="J3" s="207"/>
      <c r="K3" s="194"/>
      <c r="L3" s="202" t="s">
        <v>424</v>
      </c>
      <c r="M3" s="203"/>
      <c r="N3" s="203"/>
      <c r="O3" s="204"/>
      <c r="P3" s="167"/>
      <c r="Q3" s="202" t="s">
        <v>498</v>
      </c>
      <c r="R3" s="203"/>
      <c r="S3" s="204"/>
      <c r="T3" s="168"/>
      <c r="U3" s="202" t="s">
        <v>509</v>
      </c>
      <c r="V3" s="203"/>
      <c r="W3" s="204"/>
      <c r="X3" s="168"/>
    </row>
    <row r="4" spans="1:25" ht="11.25">
      <c r="D4" s="51" t="s">
        <v>37</v>
      </c>
      <c r="E4" s="51"/>
      <c r="F4" s="51" t="s">
        <v>208</v>
      </c>
      <c r="G4" s="44"/>
      <c r="H4" s="51" t="s">
        <v>37</v>
      </c>
      <c r="I4" s="51"/>
      <c r="J4" s="51" t="s">
        <v>208</v>
      </c>
      <c r="K4" s="44"/>
      <c r="L4" s="205" t="s">
        <v>37</v>
      </c>
      <c r="M4" s="206"/>
      <c r="N4" s="51"/>
      <c r="O4" s="51" t="s">
        <v>208</v>
      </c>
      <c r="P4" s="44"/>
      <c r="Q4" s="51" t="s">
        <v>37</v>
      </c>
      <c r="R4" s="51"/>
      <c r="S4" s="51" t="s">
        <v>208</v>
      </c>
      <c r="U4" s="51" t="s">
        <v>37</v>
      </c>
      <c r="V4" s="51"/>
      <c r="W4" s="51" t="s">
        <v>208</v>
      </c>
    </row>
    <row r="5" spans="1:25" ht="11.25">
      <c r="A5" s="52"/>
      <c r="B5" s="52"/>
      <c r="D5" s="57" t="s">
        <v>41</v>
      </c>
      <c r="E5" s="44"/>
      <c r="F5" s="57" t="s">
        <v>209</v>
      </c>
      <c r="G5" s="44"/>
      <c r="H5" s="57" t="s">
        <v>41</v>
      </c>
      <c r="I5" s="44"/>
      <c r="J5" s="57" t="s">
        <v>209</v>
      </c>
      <c r="K5" s="44"/>
      <c r="L5" s="59"/>
      <c r="M5" s="59" t="s">
        <v>41</v>
      </c>
      <c r="N5" s="44"/>
      <c r="O5" s="57" t="s">
        <v>209</v>
      </c>
      <c r="P5" s="44"/>
      <c r="Q5" s="57" t="s">
        <v>41</v>
      </c>
      <c r="R5" s="44"/>
      <c r="S5" s="57" t="s">
        <v>209</v>
      </c>
      <c r="U5" s="57" t="s">
        <v>41</v>
      </c>
      <c r="V5" s="44"/>
      <c r="W5" s="57" t="s">
        <v>209</v>
      </c>
      <c r="X5" s="52"/>
    </row>
    <row r="6" spans="1:25" ht="3" customHeight="1">
      <c r="A6" s="50"/>
      <c r="B6" s="50"/>
      <c r="D6" s="50"/>
      <c r="F6" s="50"/>
      <c r="H6" s="50"/>
      <c r="J6" s="50"/>
      <c r="L6" s="50"/>
      <c r="M6" s="50"/>
      <c r="O6" s="50"/>
      <c r="Q6" s="50"/>
      <c r="S6" s="50"/>
      <c r="U6" s="50"/>
      <c r="W6" s="50"/>
      <c r="X6" s="50"/>
    </row>
    <row r="7" spans="1:25" ht="10.5" customHeight="1">
      <c r="A7" s="43" t="s">
        <v>38</v>
      </c>
      <c r="D7" s="82">
        <v>39027</v>
      </c>
      <c r="E7" s="82"/>
      <c r="F7" s="82">
        <v>100</v>
      </c>
      <c r="G7" s="82"/>
      <c r="H7" s="82">
        <v>37607</v>
      </c>
      <c r="I7" s="82"/>
      <c r="J7" s="82">
        <v>100</v>
      </c>
      <c r="K7" s="82"/>
      <c r="L7" s="82"/>
      <c r="M7" s="82">
        <v>37072</v>
      </c>
      <c r="N7" s="82"/>
      <c r="O7" s="82">
        <v>100</v>
      </c>
      <c r="P7" s="82"/>
      <c r="Q7" s="82">
        <v>36088</v>
      </c>
      <c r="R7" s="82"/>
      <c r="S7" s="82">
        <v>100</v>
      </c>
      <c r="U7" s="82">
        <v>35404</v>
      </c>
      <c r="V7" s="82"/>
      <c r="W7" s="82">
        <v>100</v>
      </c>
      <c r="X7" s="43" t="s">
        <v>42</v>
      </c>
    </row>
    <row r="8" spans="1:25" ht="20.100000000000001" customHeight="1">
      <c r="A8" s="43" t="s">
        <v>43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U8" s="82"/>
      <c r="V8" s="82"/>
      <c r="W8" s="82"/>
      <c r="X8" s="43" t="s">
        <v>46</v>
      </c>
    </row>
    <row r="9" spans="1:25" ht="10.5" customHeight="1">
      <c r="A9" s="46" t="s">
        <v>2</v>
      </c>
      <c r="D9" s="82">
        <v>33885</v>
      </c>
      <c r="E9" s="82"/>
      <c r="F9" s="82">
        <v>87</v>
      </c>
      <c r="G9" s="82"/>
      <c r="H9" s="82">
        <v>33170</v>
      </c>
      <c r="I9" s="82"/>
      <c r="J9" s="82">
        <v>88</v>
      </c>
      <c r="K9" s="82"/>
      <c r="L9" s="82"/>
      <c r="M9" s="82">
        <v>33237</v>
      </c>
      <c r="N9" s="82"/>
      <c r="O9" s="82">
        <v>90</v>
      </c>
      <c r="P9" s="82"/>
      <c r="Q9" s="82">
        <v>32595</v>
      </c>
      <c r="R9" s="82"/>
      <c r="S9" s="82">
        <v>90</v>
      </c>
      <c r="U9" s="82">
        <v>32490</v>
      </c>
      <c r="V9" s="82"/>
      <c r="W9" s="82">
        <v>92</v>
      </c>
      <c r="X9" s="46" t="s">
        <v>404</v>
      </c>
    </row>
    <row r="10" spans="1:25" ht="10.5" customHeight="1">
      <c r="A10" s="46" t="s">
        <v>3</v>
      </c>
      <c r="D10" s="82">
        <v>22617</v>
      </c>
      <c r="E10" s="82"/>
      <c r="F10" s="82">
        <v>58</v>
      </c>
      <c r="G10" s="82"/>
      <c r="H10" s="82">
        <v>22812</v>
      </c>
      <c r="I10" s="82"/>
      <c r="J10" s="82">
        <v>61</v>
      </c>
      <c r="K10" s="82"/>
      <c r="L10" s="82"/>
      <c r="M10" s="82">
        <v>23638</v>
      </c>
      <c r="N10" s="82"/>
      <c r="O10" s="82">
        <v>64</v>
      </c>
      <c r="P10" s="82"/>
      <c r="Q10" s="82">
        <v>24284</v>
      </c>
      <c r="R10" s="82"/>
      <c r="S10" s="82">
        <v>67</v>
      </c>
      <c r="U10" s="82">
        <v>25702</v>
      </c>
      <c r="V10" s="82"/>
      <c r="W10" s="82">
        <v>73</v>
      </c>
      <c r="X10" s="46" t="s">
        <v>405</v>
      </c>
    </row>
    <row r="11" spans="1:25" ht="10.5" customHeight="1">
      <c r="A11" s="132" t="s">
        <v>216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U11" s="82"/>
      <c r="V11" s="82"/>
      <c r="W11" s="82"/>
      <c r="X11" s="46" t="s">
        <v>406</v>
      </c>
    </row>
    <row r="12" spans="1:25" ht="10.5" customHeight="1">
      <c r="A12" s="72" t="s">
        <v>215</v>
      </c>
      <c r="B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U12" s="82"/>
      <c r="V12" s="82"/>
      <c r="W12" s="82"/>
      <c r="X12" s="72" t="s">
        <v>213</v>
      </c>
    </row>
    <row r="13" spans="1:25" ht="10.5" customHeight="1">
      <c r="A13" s="134" t="s">
        <v>10</v>
      </c>
      <c r="D13" s="82">
        <v>17783</v>
      </c>
      <c r="E13" s="82"/>
      <c r="F13" s="82">
        <v>46</v>
      </c>
      <c r="G13" s="82"/>
      <c r="H13" s="82">
        <v>17748</v>
      </c>
      <c r="I13" s="82"/>
      <c r="J13" s="82">
        <v>47</v>
      </c>
      <c r="K13" s="82"/>
      <c r="L13" s="82"/>
      <c r="M13" s="82">
        <v>18317</v>
      </c>
      <c r="N13" s="82"/>
      <c r="O13" s="82">
        <v>49</v>
      </c>
      <c r="P13" s="82"/>
      <c r="Q13" s="82">
        <v>18080</v>
      </c>
      <c r="R13" s="82"/>
      <c r="S13" s="82">
        <v>50</v>
      </c>
      <c r="U13" s="82">
        <v>18085</v>
      </c>
      <c r="V13" s="82"/>
      <c r="W13" s="82">
        <v>51</v>
      </c>
      <c r="X13" s="72" t="s">
        <v>214</v>
      </c>
    </row>
    <row r="14" spans="1:25" ht="10.5" customHeight="1">
      <c r="A14" s="46" t="s">
        <v>407</v>
      </c>
      <c r="D14" s="82">
        <v>17331</v>
      </c>
      <c r="E14" s="82"/>
      <c r="F14" s="82">
        <v>44</v>
      </c>
      <c r="G14" s="82"/>
      <c r="H14" s="82">
        <v>17307</v>
      </c>
      <c r="I14" s="82"/>
      <c r="J14" s="82">
        <v>46</v>
      </c>
      <c r="K14" s="82"/>
      <c r="L14" s="82"/>
      <c r="M14" s="82">
        <v>17812</v>
      </c>
      <c r="N14" s="82"/>
      <c r="O14" s="82">
        <v>48</v>
      </c>
      <c r="P14" s="82"/>
      <c r="Q14" s="82">
        <v>17562</v>
      </c>
      <c r="R14" s="82"/>
      <c r="S14" s="82">
        <v>49</v>
      </c>
      <c r="U14" s="82">
        <v>17301</v>
      </c>
      <c r="V14" s="82"/>
      <c r="W14" s="82">
        <v>49</v>
      </c>
      <c r="X14" s="46" t="s">
        <v>408</v>
      </c>
    </row>
    <row r="15" spans="1:25" ht="10.5" customHeight="1">
      <c r="A15" s="46" t="s">
        <v>409</v>
      </c>
      <c r="D15" s="82">
        <v>38063</v>
      </c>
      <c r="E15" s="82"/>
      <c r="F15" s="82">
        <v>98</v>
      </c>
      <c r="G15" s="82"/>
      <c r="H15" s="82">
        <v>36900</v>
      </c>
      <c r="I15" s="82"/>
      <c r="J15" s="82">
        <v>98</v>
      </c>
      <c r="K15" s="82"/>
      <c r="L15" s="82"/>
      <c r="M15" s="82">
        <v>36559</v>
      </c>
      <c r="N15" s="82"/>
      <c r="O15" s="82">
        <v>99</v>
      </c>
      <c r="P15" s="82"/>
      <c r="Q15" s="82">
        <v>35439</v>
      </c>
      <c r="R15" s="82"/>
      <c r="S15" s="82">
        <v>98</v>
      </c>
      <c r="U15" s="82">
        <v>35029</v>
      </c>
      <c r="V15" s="82"/>
      <c r="W15" s="82">
        <v>99</v>
      </c>
      <c r="X15" s="132" t="s">
        <v>410</v>
      </c>
    </row>
    <row r="16" spans="1:25" ht="10.5" customHeight="1">
      <c r="A16" s="46" t="s">
        <v>411</v>
      </c>
      <c r="D16" s="82">
        <v>964</v>
      </c>
      <c r="E16" s="82"/>
      <c r="F16" s="82">
        <v>2</v>
      </c>
      <c r="G16" s="82"/>
      <c r="H16" s="82">
        <v>707</v>
      </c>
      <c r="I16" s="82"/>
      <c r="J16" s="82">
        <v>2</v>
      </c>
      <c r="K16" s="82"/>
      <c r="L16" s="82"/>
      <c r="M16" s="82">
        <v>513</v>
      </c>
      <c r="N16" s="82"/>
      <c r="O16" s="82">
        <v>1</v>
      </c>
      <c r="P16" s="82"/>
      <c r="Q16" s="82">
        <v>649</v>
      </c>
      <c r="R16" s="82"/>
      <c r="S16" s="82">
        <v>2</v>
      </c>
      <c r="U16" s="82">
        <v>375</v>
      </c>
      <c r="V16" s="82"/>
      <c r="W16" s="82">
        <v>1</v>
      </c>
      <c r="X16" s="46" t="s">
        <v>412</v>
      </c>
    </row>
    <row r="17" spans="1:24" ht="10.5" customHeight="1">
      <c r="A17" s="46" t="s">
        <v>221</v>
      </c>
      <c r="D17" s="82">
        <v>1004</v>
      </c>
      <c r="E17" s="82"/>
      <c r="F17" s="82">
        <v>3</v>
      </c>
      <c r="G17" s="82"/>
      <c r="H17" s="82">
        <v>803</v>
      </c>
      <c r="I17" s="82"/>
      <c r="J17" s="82">
        <v>2</v>
      </c>
      <c r="K17" s="82"/>
      <c r="L17" s="82"/>
      <c r="M17" s="82">
        <v>700</v>
      </c>
      <c r="N17" s="82"/>
      <c r="O17" s="82">
        <v>2</v>
      </c>
      <c r="P17" s="82"/>
      <c r="Q17" s="82">
        <v>545</v>
      </c>
      <c r="R17" s="82"/>
      <c r="S17" s="82">
        <v>2</v>
      </c>
      <c r="U17" s="82">
        <v>371</v>
      </c>
      <c r="V17" s="82"/>
      <c r="W17" s="82">
        <v>1</v>
      </c>
      <c r="X17" s="46" t="s">
        <v>222</v>
      </c>
    </row>
    <row r="18" spans="1:24" ht="10.5" customHeight="1">
      <c r="A18" s="46" t="s">
        <v>413</v>
      </c>
      <c r="X18" s="46" t="s">
        <v>414</v>
      </c>
    </row>
    <row r="19" spans="1:24" ht="10.5" customHeight="1">
      <c r="A19" s="72" t="s">
        <v>415</v>
      </c>
      <c r="D19" s="82">
        <v>21778</v>
      </c>
      <c r="E19" s="82"/>
      <c r="F19" s="82">
        <v>56</v>
      </c>
      <c r="G19" s="82"/>
      <c r="H19" s="82">
        <v>21459</v>
      </c>
      <c r="I19" s="82"/>
      <c r="J19" s="82">
        <v>57</v>
      </c>
      <c r="K19" s="82"/>
      <c r="L19" s="82"/>
      <c r="M19" s="82">
        <v>21384</v>
      </c>
      <c r="N19" s="82"/>
      <c r="O19" s="82">
        <v>58</v>
      </c>
      <c r="P19" s="82"/>
      <c r="Q19" s="82">
        <v>20512</v>
      </c>
      <c r="R19" s="82"/>
      <c r="S19" s="82">
        <v>57</v>
      </c>
      <c r="U19" s="82">
        <v>19906</v>
      </c>
      <c r="V19" s="82"/>
      <c r="W19" s="82">
        <v>56</v>
      </c>
      <c r="X19" s="72" t="s">
        <v>416</v>
      </c>
    </row>
    <row r="20" spans="1:24" ht="10.5" customHeight="1">
      <c r="A20" s="46" t="s">
        <v>211</v>
      </c>
      <c r="D20" s="82">
        <v>356</v>
      </c>
      <c r="E20" s="82"/>
      <c r="F20" s="82" t="s">
        <v>482</v>
      </c>
      <c r="G20" s="82"/>
      <c r="H20" s="82">
        <v>379</v>
      </c>
      <c r="I20" s="82"/>
      <c r="J20" s="82" t="s">
        <v>482</v>
      </c>
      <c r="K20" s="82"/>
      <c r="L20" s="82"/>
      <c r="M20" s="82">
        <v>394</v>
      </c>
      <c r="N20" s="82"/>
      <c r="O20" s="82" t="s">
        <v>482</v>
      </c>
      <c r="P20" s="82"/>
      <c r="Q20" s="82">
        <v>423</v>
      </c>
      <c r="R20" s="82"/>
      <c r="S20" s="82" t="s">
        <v>482</v>
      </c>
      <c r="U20" s="82">
        <v>465</v>
      </c>
      <c r="V20" s="82"/>
      <c r="W20" s="82" t="s">
        <v>482</v>
      </c>
      <c r="X20" s="46" t="s">
        <v>477</v>
      </c>
    </row>
    <row r="21" spans="1:24" ht="10.5" customHeight="1">
      <c r="A21" s="177" t="s">
        <v>479</v>
      </c>
      <c r="B21" s="33"/>
      <c r="D21" s="82" t="s">
        <v>59</v>
      </c>
      <c r="E21" s="82"/>
      <c r="F21" s="82" t="s">
        <v>482</v>
      </c>
      <c r="G21" s="82"/>
      <c r="H21" s="82" t="s">
        <v>59</v>
      </c>
      <c r="I21" s="82"/>
      <c r="J21" s="82" t="s">
        <v>482</v>
      </c>
      <c r="K21" s="82"/>
      <c r="L21" s="82"/>
      <c r="M21" s="82">
        <v>305</v>
      </c>
      <c r="N21" s="82"/>
      <c r="O21" s="82" t="s">
        <v>482</v>
      </c>
      <c r="P21" s="82"/>
      <c r="Q21" s="82">
        <v>312</v>
      </c>
      <c r="R21" s="82"/>
      <c r="S21" s="82" t="s">
        <v>482</v>
      </c>
      <c r="U21" s="82">
        <v>324</v>
      </c>
      <c r="V21" s="82"/>
      <c r="W21" s="82" t="s">
        <v>482</v>
      </c>
      <c r="X21" s="46" t="s">
        <v>478</v>
      </c>
    </row>
    <row r="22" spans="1:24" ht="20.100000000000001" customHeight="1">
      <c r="A22" s="43" t="s">
        <v>39</v>
      </c>
      <c r="D22" s="82">
        <v>19937</v>
      </c>
      <c r="E22" s="82"/>
      <c r="F22" s="82">
        <v>100</v>
      </c>
      <c r="G22" s="82"/>
      <c r="H22" s="82">
        <v>19203</v>
      </c>
      <c r="I22" s="82"/>
      <c r="J22" s="82">
        <v>100</v>
      </c>
      <c r="K22" s="82"/>
      <c r="L22" s="82"/>
      <c r="M22" s="82">
        <v>18800</v>
      </c>
      <c r="N22" s="82"/>
      <c r="O22" s="82">
        <v>100</v>
      </c>
      <c r="P22" s="82"/>
      <c r="Q22" s="82">
        <v>18452</v>
      </c>
      <c r="R22" s="82"/>
      <c r="S22" s="82">
        <v>100</v>
      </c>
      <c r="U22" s="82">
        <v>18181</v>
      </c>
      <c r="V22" s="82"/>
      <c r="W22" s="82">
        <v>100</v>
      </c>
      <c r="X22" s="43" t="s">
        <v>47</v>
      </c>
    </row>
    <row r="23" spans="1:24" ht="20.100000000000001" customHeight="1">
      <c r="A23" s="43" t="s">
        <v>44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U23" s="45"/>
      <c r="V23" s="45"/>
      <c r="W23" s="45"/>
      <c r="X23" s="43" t="s">
        <v>48</v>
      </c>
    </row>
    <row r="24" spans="1:24" ht="10.5" customHeight="1">
      <c r="A24" s="46" t="s">
        <v>2</v>
      </c>
      <c r="D24" s="82">
        <v>16744</v>
      </c>
      <c r="E24" s="82"/>
      <c r="F24" s="82">
        <v>84</v>
      </c>
      <c r="G24" s="82"/>
      <c r="H24" s="82">
        <v>16420</v>
      </c>
      <c r="I24" s="82"/>
      <c r="J24" s="82">
        <v>86</v>
      </c>
      <c r="K24" s="82"/>
      <c r="L24" s="82"/>
      <c r="M24" s="82">
        <v>16421</v>
      </c>
      <c r="N24" s="82"/>
      <c r="O24" s="82">
        <v>87</v>
      </c>
      <c r="P24" s="82"/>
      <c r="Q24" s="82">
        <v>16328</v>
      </c>
      <c r="R24" s="82"/>
      <c r="S24" s="82">
        <v>88</v>
      </c>
      <c r="U24" s="82">
        <v>16330</v>
      </c>
      <c r="V24" s="82"/>
      <c r="W24" s="82">
        <v>90</v>
      </c>
      <c r="X24" s="46" t="s">
        <v>404</v>
      </c>
    </row>
    <row r="25" spans="1:24" ht="10.5" customHeight="1">
      <c r="A25" s="46" t="s">
        <v>3</v>
      </c>
      <c r="D25" s="82">
        <v>10501</v>
      </c>
      <c r="E25" s="82"/>
      <c r="F25" s="82">
        <v>53</v>
      </c>
      <c r="G25" s="82"/>
      <c r="H25" s="82">
        <v>10637</v>
      </c>
      <c r="I25" s="82"/>
      <c r="J25" s="82">
        <v>55</v>
      </c>
      <c r="K25" s="82"/>
      <c r="L25" s="82"/>
      <c r="M25" s="82">
        <v>11048</v>
      </c>
      <c r="N25" s="82"/>
      <c r="O25" s="82">
        <v>59</v>
      </c>
      <c r="P25" s="82"/>
      <c r="Q25" s="82">
        <v>11573</v>
      </c>
      <c r="R25" s="82"/>
      <c r="S25" s="82">
        <v>63</v>
      </c>
      <c r="U25" s="82">
        <v>12332</v>
      </c>
      <c r="V25" s="82"/>
      <c r="W25" s="82">
        <v>68</v>
      </c>
      <c r="X25" s="46" t="s">
        <v>405</v>
      </c>
    </row>
    <row r="26" spans="1:24" ht="10.5" customHeight="1">
      <c r="A26" s="132" t="s">
        <v>216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U26" s="82"/>
      <c r="V26" s="82"/>
      <c r="W26" s="82"/>
      <c r="X26" s="46" t="s">
        <v>406</v>
      </c>
    </row>
    <row r="27" spans="1:24" ht="10.5" customHeight="1">
      <c r="A27" s="72" t="s">
        <v>215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U27" s="82"/>
      <c r="V27" s="82"/>
      <c r="W27" s="82"/>
      <c r="X27" s="72" t="s">
        <v>213</v>
      </c>
    </row>
    <row r="28" spans="1:24" ht="10.5" customHeight="1">
      <c r="A28" s="134" t="s">
        <v>10</v>
      </c>
      <c r="D28" s="82">
        <v>8315</v>
      </c>
      <c r="E28" s="82"/>
      <c r="F28" s="82">
        <v>42</v>
      </c>
      <c r="G28" s="82"/>
      <c r="H28" s="82">
        <v>8307</v>
      </c>
      <c r="I28" s="82"/>
      <c r="J28" s="82">
        <v>43</v>
      </c>
      <c r="K28" s="82"/>
      <c r="L28" s="82"/>
      <c r="M28" s="82">
        <v>8622</v>
      </c>
      <c r="N28" s="82"/>
      <c r="O28" s="82">
        <v>46</v>
      </c>
      <c r="P28" s="82"/>
      <c r="Q28" s="82">
        <v>8559</v>
      </c>
      <c r="R28" s="82"/>
      <c r="S28" s="82">
        <v>46</v>
      </c>
      <c r="U28" s="82">
        <v>8534</v>
      </c>
      <c r="V28" s="82"/>
      <c r="W28" s="82">
        <v>47</v>
      </c>
      <c r="X28" s="72" t="s">
        <v>214</v>
      </c>
    </row>
    <row r="29" spans="1:24" ht="10.5" customHeight="1">
      <c r="A29" s="46" t="s">
        <v>407</v>
      </c>
      <c r="D29" s="82">
        <v>8189</v>
      </c>
      <c r="E29" s="82"/>
      <c r="F29" s="82">
        <v>41</v>
      </c>
      <c r="G29" s="82"/>
      <c r="H29" s="82">
        <v>8191</v>
      </c>
      <c r="I29" s="82"/>
      <c r="J29" s="82">
        <v>43</v>
      </c>
      <c r="K29" s="82"/>
      <c r="L29" s="82"/>
      <c r="M29" s="82">
        <v>8482</v>
      </c>
      <c r="N29" s="82"/>
      <c r="O29" s="82">
        <v>45</v>
      </c>
      <c r="P29" s="82"/>
      <c r="Q29" s="82">
        <v>8398</v>
      </c>
      <c r="R29" s="82"/>
      <c r="S29" s="82">
        <v>46</v>
      </c>
      <c r="U29" s="82">
        <v>8199</v>
      </c>
      <c r="V29" s="82"/>
      <c r="W29" s="82">
        <v>45</v>
      </c>
      <c r="X29" s="46" t="s">
        <v>408</v>
      </c>
    </row>
    <row r="30" spans="1:24" ht="10.5" customHeight="1">
      <c r="A30" s="46" t="s">
        <v>409</v>
      </c>
      <c r="D30" s="82">
        <v>19313</v>
      </c>
      <c r="E30" s="82"/>
      <c r="F30" s="82">
        <v>97</v>
      </c>
      <c r="G30" s="82"/>
      <c r="H30" s="82">
        <v>18751</v>
      </c>
      <c r="I30" s="82"/>
      <c r="J30" s="82">
        <v>98</v>
      </c>
      <c r="K30" s="82"/>
      <c r="L30" s="82"/>
      <c r="M30" s="82">
        <v>18487</v>
      </c>
      <c r="N30" s="82"/>
      <c r="O30" s="82">
        <v>98</v>
      </c>
      <c r="P30" s="82"/>
      <c r="Q30" s="82">
        <v>18068</v>
      </c>
      <c r="R30" s="82"/>
      <c r="S30" s="82">
        <v>98</v>
      </c>
      <c r="U30" s="82">
        <v>17924</v>
      </c>
      <c r="V30" s="82"/>
      <c r="W30" s="82">
        <v>99</v>
      </c>
      <c r="X30" s="132" t="s">
        <v>410</v>
      </c>
    </row>
    <row r="31" spans="1:24" ht="10.5" customHeight="1">
      <c r="A31" s="46" t="s">
        <v>411</v>
      </c>
      <c r="D31" s="82">
        <v>624</v>
      </c>
      <c r="E31" s="82"/>
      <c r="F31" s="82">
        <v>3</v>
      </c>
      <c r="G31" s="82"/>
      <c r="H31" s="82">
        <v>452</v>
      </c>
      <c r="I31" s="82"/>
      <c r="J31" s="82">
        <v>2</v>
      </c>
      <c r="K31" s="82"/>
      <c r="L31" s="82"/>
      <c r="M31" s="82">
        <v>313</v>
      </c>
      <c r="N31" s="82"/>
      <c r="O31" s="82">
        <v>2</v>
      </c>
      <c r="P31" s="82"/>
      <c r="Q31" s="82">
        <v>384</v>
      </c>
      <c r="R31" s="82"/>
      <c r="S31" s="82">
        <v>2</v>
      </c>
      <c r="U31" s="82">
        <v>257</v>
      </c>
      <c r="V31" s="82"/>
      <c r="W31" s="82">
        <v>1</v>
      </c>
      <c r="X31" s="46" t="s">
        <v>417</v>
      </c>
    </row>
    <row r="32" spans="1:24" ht="10.5" customHeight="1">
      <c r="A32" s="46" t="s">
        <v>221</v>
      </c>
      <c r="D32" s="82">
        <v>675</v>
      </c>
      <c r="E32" s="82"/>
      <c r="F32" s="82">
        <v>3</v>
      </c>
      <c r="G32" s="82"/>
      <c r="H32" s="82">
        <v>564</v>
      </c>
      <c r="I32" s="82"/>
      <c r="J32" s="82">
        <v>3</v>
      </c>
      <c r="K32" s="82"/>
      <c r="L32" s="82"/>
      <c r="M32" s="82">
        <v>480</v>
      </c>
      <c r="N32" s="82"/>
      <c r="O32" s="82">
        <v>3</v>
      </c>
      <c r="P32" s="82"/>
      <c r="Q32" s="82">
        <v>368</v>
      </c>
      <c r="R32" s="82"/>
      <c r="S32" s="82">
        <v>2</v>
      </c>
      <c r="U32" s="82">
        <v>262</v>
      </c>
      <c r="V32" s="82"/>
      <c r="W32" s="82">
        <v>1</v>
      </c>
      <c r="X32" s="46" t="s">
        <v>222</v>
      </c>
    </row>
    <row r="33" spans="1:24" ht="10.5" customHeight="1">
      <c r="A33" s="46" t="s">
        <v>413</v>
      </c>
      <c r="X33" s="46" t="s">
        <v>414</v>
      </c>
    </row>
    <row r="34" spans="1:24" ht="10.5" customHeight="1">
      <c r="A34" s="72" t="s">
        <v>415</v>
      </c>
      <c r="D34" s="82">
        <v>10052</v>
      </c>
      <c r="E34" s="82"/>
      <c r="F34" s="82">
        <v>50</v>
      </c>
      <c r="G34" s="82"/>
      <c r="H34" s="82">
        <v>9829</v>
      </c>
      <c r="I34" s="82"/>
      <c r="J34" s="82">
        <v>51</v>
      </c>
      <c r="K34" s="82"/>
      <c r="L34" s="82"/>
      <c r="M34" s="82">
        <v>9788</v>
      </c>
      <c r="N34" s="82"/>
      <c r="O34" s="82">
        <v>52</v>
      </c>
      <c r="P34" s="82"/>
      <c r="Q34" s="82">
        <v>9445</v>
      </c>
      <c r="R34" s="82"/>
      <c r="S34" s="82">
        <v>51</v>
      </c>
      <c r="U34" s="82">
        <v>9168</v>
      </c>
      <c r="V34" s="82"/>
      <c r="W34" s="82">
        <v>50</v>
      </c>
      <c r="X34" s="72" t="s">
        <v>416</v>
      </c>
    </row>
    <row r="35" spans="1:24" ht="10.5" customHeight="1">
      <c r="A35" s="46" t="s">
        <v>211</v>
      </c>
      <c r="D35" s="47">
        <v>334</v>
      </c>
      <c r="E35" s="47"/>
      <c r="F35" s="82" t="s">
        <v>482</v>
      </c>
      <c r="G35" s="47"/>
      <c r="H35" s="47">
        <v>357</v>
      </c>
      <c r="I35" s="47"/>
      <c r="J35" s="82" t="s">
        <v>482</v>
      </c>
      <c r="K35" s="47"/>
      <c r="L35" s="47"/>
      <c r="M35" s="47">
        <v>374</v>
      </c>
      <c r="N35" s="47"/>
      <c r="O35" s="82" t="s">
        <v>482</v>
      </c>
      <c r="P35" s="47"/>
      <c r="Q35" s="47">
        <v>401</v>
      </c>
      <c r="R35" s="47"/>
      <c r="S35" s="82" t="s">
        <v>482</v>
      </c>
      <c r="U35" s="47">
        <v>439</v>
      </c>
      <c r="V35" s="47"/>
      <c r="W35" s="82" t="s">
        <v>482</v>
      </c>
      <c r="X35" s="46" t="s">
        <v>477</v>
      </c>
    </row>
    <row r="36" spans="1:24" ht="10.5" customHeight="1">
      <c r="A36" s="177" t="s">
        <v>479</v>
      </c>
      <c r="B36" s="33"/>
      <c r="D36" s="82" t="s">
        <v>59</v>
      </c>
      <c r="E36" s="47"/>
      <c r="F36" s="82" t="s">
        <v>482</v>
      </c>
      <c r="G36" s="47"/>
      <c r="H36" s="82" t="s">
        <v>59</v>
      </c>
      <c r="I36" s="47"/>
      <c r="J36" s="82" t="s">
        <v>482</v>
      </c>
      <c r="K36" s="47"/>
      <c r="L36" s="47"/>
      <c r="M36" s="47">
        <v>291</v>
      </c>
      <c r="N36" s="47"/>
      <c r="O36" s="82" t="s">
        <v>482</v>
      </c>
      <c r="P36" s="47"/>
      <c r="Q36" s="47">
        <v>299</v>
      </c>
      <c r="R36" s="47"/>
      <c r="S36" s="82" t="s">
        <v>482</v>
      </c>
      <c r="U36" s="47">
        <v>310</v>
      </c>
      <c r="V36" s="47"/>
      <c r="W36" s="82" t="s">
        <v>482</v>
      </c>
      <c r="X36" s="46" t="s">
        <v>478</v>
      </c>
    </row>
    <row r="37" spans="1:24" ht="20.100000000000001" customHeight="1">
      <c r="A37" s="43" t="s">
        <v>40</v>
      </c>
      <c r="D37" s="82">
        <v>19090</v>
      </c>
      <c r="E37" s="82"/>
      <c r="F37" s="82">
        <v>100</v>
      </c>
      <c r="G37" s="82"/>
      <c r="H37" s="82">
        <v>18404</v>
      </c>
      <c r="I37" s="82"/>
      <c r="J37" s="82">
        <v>100</v>
      </c>
      <c r="K37" s="82"/>
      <c r="L37" s="82"/>
      <c r="M37" s="82">
        <v>18272</v>
      </c>
      <c r="N37" s="82"/>
      <c r="O37" s="82">
        <v>100</v>
      </c>
      <c r="P37" s="82"/>
      <c r="Q37" s="82">
        <v>17636</v>
      </c>
      <c r="R37" s="82"/>
      <c r="S37" s="82">
        <v>100</v>
      </c>
      <c r="U37" s="82">
        <v>17223</v>
      </c>
      <c r="V37" s="82"/>
      <c r="W37" s="82">
        <v>100</v>
      </c>
      <c r="X37" s="43" t="s">
        <v>49</v>
      </c>
    </row>
    <row r="38" spans="1:24" ht="20.100000000000001" customHeight="1">
      <c r="A38" s="43" t="s">
        <v>45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U38" s="82"/>
      <c r="V38" s="82"/>
      <c r="W38" s="82"/>
      <c r="X38" s="43" t="s">
        <v>50</v>
      </c>
    </row>
    <row r="39" spans="1:24" ht="10.5" customHeight="1">
      <c r="A39" s="46" t="s">
        <v>2</v>
      </c>
      <c r="D39" s="82">
        <v>17141</v>
      </c>
      <c r="E39" s="82"/>
      <c r="F39" s="82">
        <v>90</v>
      </c>
      <c r="G39" s="82"/>
      <c r="H39" s="82">
        <v>16750</v>
      </c>
      <c r="I39" s="82"/>
      <c r="J39" s="82">
        <v>91</v>
      </c>
      <c r="K39" s="82"/>
      <c r="L39" s="82"/>
      <c r="M39" s="82">
        <v>16816</v>
      </c>
      <c r="N39" s="82"/>
      <c r="O39" s="82">
        <v>92</v>
      </c>
      <c r="P39" s="82"/>
      <c r="Q39" s="82">
        <v>16267</v>
      </c>
      <c r="R39" s="82"/>
      <c r="S39" s="82">
        <v>92</v>
      </c>
      <c r="U39" s="82">
        <v>16160</v>
      </c>
      <c r="V39" s="82"/>
      <c r="W39" s="82">
        <v>94</v>
      </c>
      <c r="X39" s="46" t="s">
        <v>404</v>
      </c>
    </row>
    <row r="40" spans="1:24" ht="10.5" customHeight="1">
      <c r="A40" s="46" t="s">
        <v>3</v>
      </c>
      <c r="D40" s="82">
        <v>12116</v>
      </c>
      <c r="E40" s="82"/>
      <c r="F40" s="82">
        <v>63</v>
      </c>
      <c r="G40" s="82"/>
      <c r="H40" s="82">
        <v>12175</v>
      </c>
      <c r="I40" s="82"/>
      <c r="J40" s="82">
        <v>66</v>
      </c>
      <c r="K40" s="82"/>
      <c r="L40" s="82"/>
      <c r="M40" s="82">
        <v>12590</v>
      </c>
      <c r="N40" s="82"/>
      <c r="O40" s="82">
        <v>69</v>
      </c>
      <c r="P40" s="82"/>
      <c r="Q40" s="82">
        <v>12711</v>
      </c>
      <c r="R40" s="82"/>
      <c r="S40" s="82">
        <v>72</v>
      </c>
      <c r="U40" s="82">
        <v>13370</v>
      </c>
      <c r="V40" s="82"/>
      <c r="W40" s="82">
        <v>78</v>
      </c>
      <c r="X40" s="46" t="s">
        <v>405</v>
      </c>
    </row>
    <row r="41" spans="1:24" ht="10.5" customHeight="1">
      <c r="A41" s="132" t="s">
        <v>216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U41" s="82"/>
      <c r="V41" s="82"/>
      <c r="W41" s="82"/>
      <c r="X41" s="46" t="s">
        <v>406</v>
      </c>
    </row>
    <row r="42" spans="1:24" ht="10.5" customHeight="1">
      <c r="A42" s="72" t="s">
        <v>215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U42" s="82"/>
      <c r="V42" s="82"/>
      <c r="W42" s="82"/>
      <c r="X42" s="72" t="s">
        <v>213</v>
      </c>
    </row>
    <row r="43" spans="1:24" ht="10.5" customHeight="1">
      <c r="A43" s="134" t="s">
        <v>10</v>
      </c>
      <c r="D43" s="82">
        <v>9468</v>
      </c>
      <c r="E43" s="82"/>
      <c r="F43" s="82">
        <v>50</v>
      </c>
      <c r="G43" s="82"/>
      <c r="H43" s="82">
        <v>9441</v>
      </c>
      <c r="I43" s="82"/>
      <c r="J43" s="82">
        <v>51</v>
      </c>
      <c r="K43" s="82"/>
      <c r="L43" s="82"/>
      <c r="M43" s="82">
        <v>9695</v>
      </c>
      <c r="N43" s="82"/>
      <c r="O43" s="82">
        <v>53</v>
      </c>
      <c r="P43" s="82"/>
      <c r="Q43" s="82">
        <v>9521</v>
      </c>
      <c r="R43" s="82"/>
      <c r="S43" s="82">
        <v>54</v>
      </c>
      <c r="U43" s="82">
        <v>9551</v>
      </c>
      <c r="V43" s="82"/>
      <c r="W43" s="82">
        <v>55</v>
      </c>
      <c r="X43" s="72" t="s">
        <v>214</v>
      </c>
    </row>
    <row r="44" spans="1:24" ht="10.5" customHeight="1">
      <c r="A44" s="46" t="s">
        <v>407</v>
      </c>
      <c r="D44" s="82">
        <v>9142</v>
      </c>
      <c r="E44" s="82"/>
      <c r="F44" s="82">
        <v>48</v>
      </c>
      <c r="G44" s="82"/>
      <c r="H44" s="82">
        <v>9116</v>
      </c>
      <c r="I44" s="82"/>
      <c r="J44" s="82">
        <v>50</v>
      </c>
      <c r="K44" s="82"/>
      <c r="L44" s="82"/>
      <c r="M44" s="82">
        <v>9330</v>
      </c>
      <c r="N44" s="82"/>
      <c r="O44" s="82">
        <v>51</v>
      </c>
      <c r="P44" s="82"/>
      <c r="Q44" s="82">
        <v>9164</v>
      </c>
      <c r="R44" s="82"/>
      <c r="S44" s="82">
        <v>52</v>
      </c>
      <c r="T44" s="47"/>
      <c r="U44" s="82">
        <v>9102</v>
      </c>
      <c r="V44" s="82"/>
      <c r="W44" s="82">
        <v>53</v>
      </c>
      <c r="X44" s="46" t="s">
        <v>408</v>
      </c>
    </row>
    <row r="45" spans="1:24" ht="10.5" customHeight="1">
      <c r="A45" s="46" t="s">
        <v>409</v>
      </c>
      <c r="D45" s="82">
        <v>18750</v>
      </c>
      <c r="E45" s="82"/>
      <c r="F45" s="82">
        <v>98</v>
      </c>
      <c r="G45" s="82"/>
      <c r="H45" s="82">
        <v>18149</v>
      </c>
      <c r="I45" s="82"/>
      <c r="J45" s="82">
        <v>99</v>
      </c>
      <c r="K45" s="82"/>
      <c r="L45" s="82"/>
      <c r="M45" s="82">
        <v>18072</v>
      </c>
      <c r="N45" s="82"/>
      <c r="O45" s="82">
        <v>99</v>
      </c>
      <c r="P45" s="82"/>
      <c r="Q45" s="82">
        <v>17371</v>
      </c>
      <c r="R45" s="82"/>
      <c r="S45" s="82">
        <v>98</v>
      </c>
      <c r="U45" s="82">
        <v>17105</v>
      </c>
      <c r="V45" s="82"/>
      <c r="W45" s="82">
        <v>99</v>
      </c>
      <c r="X45" s="132" t="s">
        <v>410</v>
      </c>
    </row>
    <row r="46" spans="1:24" ht="10.5" customHeight="1">
      <c r="A46" s="46" t="s">
        <v>411</v>
      </c>
      <c r="D46" s="82">
        <v>340</v>
      </c>
      <c r="E46" s="82"/>
      <c r="F46" s="82">
        <v>2</v>
      </c>
      <c r="G46" s="82"/>
      <c r="H46" s="82">
        <v>255</v>
      </c>
      <c r="I46" s="82"/>
      <c r="J46" s="82">
        <v>1</v>
      </c>
      <c r="K46" s="82"/>
      <c r="L46" s="82"/>
      <c r="M46" s="82">
        <v>200</v>
      </c>
      <c r="N46" s="82"/>
      <c r="O46" s="82">
        <v>1</v>
      </c>
      <c r="P46" s="82"/>
      <c r="Q46" s="82">
        <v>265</v>
      </c>
      <c r="R46" s="82"/>
      <c r="S46" s="82">
        <v>2</v>
      </c>
      <c r="U46" s="82">
        <v>118</v>
      </c>
      <c r="V46" s="82"/>
      <c r="W46" s="82">
        <v>1</v>
      </c>
      <c r="X46" s="46" t="s">
        <v>417</v>
      </c>
    </row>
    <row r="47" spans="1:24" ht="10.5" customHeight="1">
      <c r="A47" s="46" t="s">
        <v>221</v>
      </c>
      <c r="D47" s="82">
        <v>329</v>
      </c>
      <c r="E47" s="82"/>
      <c r="F47" s="82">
        <v>2</v>
      </c>
      <c r="G47" s="82"/>
      <c r="H47" s="82">
        <v>239</v>
      </c>
      <c r="I47" s="82"/>
      <c r="J47" s="82">
        <v>1</v>
      </c>
      <c r="K47" s="82"/>
      <c r="L47" s="82"/>
      <c r="M47" s="82">
        <v>220</v>
      </c>
      <c r="N47" s="82"/>
      <c r="O47" s="82">
        <v>1</v>
      </c>
      <c r="P47" s="82"/>
      <c r="Q47" s="82">
        <v>177</v>
      </c>
      <c r="R47" s="82"/>
      <c r="S47" s="82">
        <v>1</v>
      </c>
      <c r="U47" s="82">
        <v>109</v>
      </c>
      <c r="V47" s="82"/>
      <c r="W47" s="82">
        <v>1</v>
      </c>
      <c r="X47" s="46" t="s">
        <v>222</v>
      </c>
    </row>
    <row r="48" spans="1:24" ht="10.5" customHeight="1">
      <c r="A48" s="46" t="s">
        <v>413</v>
      </c>
      <c r="X48" s="46" t="s">
        <v>414</v>
      </c>
    </row>
    <row r="49" spans="1:25" ht="10.5" customHeight="1">
      <c r="A49" s="72" t="s">
        <v>415</v>
      </c>
      <c r="D49" s="82">
        <v>11726</v>
      </c>
      <c r="E49" s="82"/>
      <c r="F49" s="82">
        <v>61</v>
      </c>
      <c r="G49" s="82"/>
      <c r="H49" s="82">
        <v>11630</v>
      </c>
      <c r="I49" s="82"/>
      <c r="J49" s="82">
        <v>63</v>
      </c>
      <c r="K49" s="82"/>
      <c r="L49" s="82"/>
      <c r="M49" s="82">
        <v>11596</v>
      </c>
      <c r="N49" s="82"/>
      <c r="O49" s="82">
        <v>63</v>
      </c>
      <c r="P49" s="82"/>
      <c r="Q49" s="82">
        <v>11067</v>
      </c>
      <c r="R49" s="82"/>
      <c r="S49" s="82">
        <v>63</v>
      </c>
      <c r="U49" s="82">
        <v>10738</v>
      </c>
      <c r="V49" s="82"/>
      <c r="W49" s="82">
        <v>62</v>
      </c>
      <c r="X49" s="72" t="s">
        <v>416</v>
      </c>
    </row>
    <row r="50" spans="1:25" ht="11.25" customHeight="1">
      <c r="A50" s="46" t="s">
        <v>211</v>
      </c>
      <c r="D50" s="47">
        <v>379</v>
      </c>
      <c r="E50" s="47"/>
      <c r="F50" s="82" t="s">
        <v>482</v>
      </c>
      <c r="G50" s="47"/>
      <c r="H50" s="47">
        <v>401</v>
      </c>
      <c r="I50" s="47"/>
      <c r="J50" s="82" t="s">
        <v>482</v>
      </c>
      <c r="K50" s="47"/>
      <c r="L50" s="47"/>
      <c r="M50" s="47">
        <v>416</v>
      </c>
      <c r="N50" s="47"/>
      <c r="O50" s="82" t="s">
        <v>482</v>
      </c>
      <c r="P50" s="47"/>
      <c r="Q50" s="47">
        <v>446</v>
      </c>
      <c r="R50" s="47"/>
      <c r="S50" s="82" t="s">
        <v>482</v>
      </c>
      <c r="U50" s="47">
        <v>493</v>
      </c>
      <c r="V50" s="47"/>
      <c r="W50" s="82" t="s">
        <v>482</v>
      </c>
      <c r="X50" s="46" t="s">
        <v>477</v>
      </c>
    </row>
    <row r="51" spans="1:25" ht="11.25">
      <c r="A51" s="177" t="s">
        <v>479</v>
      </c>
      <c r="B51" s="33"/>
      <c r="C51" s="176"/>
      <c r="D51" s="82" t="s">
        <v>59</v>
      </c>
      <c r="E51" s="47"/>
      <c r="F51" s="82" t="s">
        <v>482</v>
      </c>
      <c r="G51" s="47"/>
      <c r="H51" s="82" t="s">
        <v>59</v>
      </c>
      <c r="I51" s="47"/>
      <c r="J51" s="82" t="s">
        <v>482</v>
      </c>
      <c r="K51" s="47"/>
      <c r="L51" s="47"/>
      <c r="M51" s="47">
        <v>319</v>
      </c>
      <c r="N51" s="47"/>
      <c r="O51" s="82" t="s">
        <v>482</v>
      </c>
      <c r="P51" s="47"/>
      <c r="Q51" s="47">
        <v>325</v>
      </c>
      <c r="R51" s="47"/>
      <c r="S51" s="82" t="s">
        <v>482</v>
      </c>
      <c r="T51" s="176"/>
      <c r="U51" s="47">
        <v>338</v>
      </c>
      <c r="V51" s="47"/>
      <c r="W51" s="82" t="s">
        <v>482</v>
      </c>
      <c r="X51" s="46" t="s">
        <v>478</v>
      </c>
    </row>
    <row r="52" spans="1:25" ht="3" customHeight="1">
      <c r="A52" s="52"/>
      <c r="B52" s="54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5"/>
      <c r="R52" s="55"/>
      <c r="S52" s="55"/>
      <c r="T52" s="52"/>
      <c r="U52" s="55"/>
      <c r="V52" s="55"/>
      <c r="W52" s="55"/>
      <c r="X52" s="54"/>
    </row>
    <row r="53" spans="1:25" ht="6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1.25" customHeight="1">
      <c r="A54" s="48" t="s">
        <v>64</v>
      </c>
      <c r="B54" s="58" t="s">
        <v>4</v>
      </c>
      <c r="C54" s="69"/>
      <c r="D54" s="69"/>
      <c r="E54" s="69"/>
      <c r="F54" s="69"/>
      <c r="G54" s="69"/>
      <c r="H54" s="69"/>
      <c r="I54" s="69"/>
      <c r="J54" s="69"/>
      <c r="K54" s="58"/>
      <c r="L54" s="49" t="s">
        <v>64</v>
      </c>
      <c r="M54" s="58" t="s">
        <v>13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1:25" ht="11.25" customHeight="1">
      <c r="A55" s="48"/>
      <c r="B55" s="58" t="s">
        <v>5</v>
      </c>
      <c r="C55" s="69"/>
      <c r="D55" s="69"/>
      <c r="E55" s="69"/>
      <c r="F55" s="69"/>
      <c r="G55" s="69"/>
      <c r="H55" s="69"/>
      <c r="I55" s="69"/>
      <c r="J55" s="69"/>
      <c r="K55" s="58"/>
      <c r="L55" s="49"/>
      <c r="M55" s="58" t="s">
        <v>14</v>
      </c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ht="11.25" customHeight="1">
      <c r="A56" s="48"/>
      <c r="B56" s="58" t="s">
        <v>422</v>
      </c>
      <c r="C56" s="69"/>
      <c r="D56" s="69"/>
      <c r="E56" s="69"/>
      <c r="F56" s="69"/>
      <c r="G56" s="69"/>
      <c r="H56" s="69"/>
      <c r="I56" s="69"/>
      <c r="J56" s="69"/>
      <c r="K56" s="58"/>
      <c r="L56" s="49"/>
      <c r="M56" s="58" t="s">
        <v>423</v>
      </c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ht="11.25" customHeight="1">
      <c r="A57" s="48" t="s">
        <v>173</v>
      </c>
      <c r="B57" s="58" t="s">
        <v>418</v>
      </c>
      <c r="C57" s="69"/>
      <c r="D57" s="69"/>
      <c r="E57" s="69"/>
      <c r="F57" s="69"/>
      <c r="G57" s="69"/>
      <c r="H57" s="69"/>
      <c r="I57" s="69"/>
      <c r="J57" s="69"/>
      <c r="K57" s="58"/>
      <c r="L57" s="49" t="s">
        <v>173</v>
      </c>
      <c r="M57" s="58" t="s">
        <v>419</v>
      </c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ht="11.25" customHeight="1">
      <c r="A58" s="48"/>
      <c r="B58" s="58" t="s">
        <v>420</v>
      </c>
      <c r="C58" s="69"/>
      <c r="D58" s="69"/>
      <c r="E58" s="69"/>
      <c r="F58" s="69"/>
      <c r="G58" s="69"/>
      <c r="H58" s="69"/>
      <c r="I58" s="69"/>
      <c r="J58" s="69"/>
      <c r="K58" s="58"/>
      <c r="L58" s="49"/>
      <c r="M58" s="58" t="s">
        <v>421</v>
      </c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 ht="11.25" customHeight="1">
      <c r="A59" s="48" t="s">
        <v>163</v>
      </c>
      <c r="B59" s="58" t="s">
        <v>219</v>
      </c>
      <c r="C59" s="69"/>
      <c r="D59" s="69"/>
      <c r="E59" s="69"/>
      <c r="F59" s="69"/>
      <c r="G59" s="69"/>
      <c r="H59" s="69"/>
      <c r="I59" s="69"/>
      <c r="J59" s="69"/>
      <c r="K59" s="58"/>
      <c r="L59" s="49" t="s">
        <v>163</v>
      </c>
      <c r="M59" s="58" t="s">
        <v>220</v>
      </c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 ht="11.25" customHeight="1">
      <c r="A60" s="48" t="s">
        <v>164</v>
      </c>
      <c r="B60" s="58" t="s">
        <v>194</v>
      </c>
      <c r="C60" s="68"/>
      <c r="D60" s="68"/>
      <c r="E60" s="58"/>
      <c r="F60" s="58"/>
      <c r="G60" s="58"/>
      <c r="H60" s="58"/>
      <c r="I60" s="58"/>
      <c r="J60" s="58"/>
      <c r="K60" s="58"/>
      <c r="L60" s="49" t="s">
        <v>164</v>
      </c>
      <c r="M60" s="58" t="s">
        <v>195</v>
      </c>
      <c r="N60" s="6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ht="11.25" customHeight="1">
      <c r="A61" s="43" t="s">
        <v>165</v>
      </c>
      <c r="B61" s="178" t="s">
        <v>481</v>
      </c>
      <c r="L61" s="43" t="s">
        <v>165</v>
      </c>
      <c r="M61" s="178" t="s">
        <v>480</v>
      </c>
    </row>
    <row r="62" spans="1:25" ht="14.25" customHeight="1"/>
  </sheetData>
  <mergeCells count="6">
    <mergeCell ref="U3:W3"/>
    <mergeCell ref="Q3:S3"/>
    <mergeCell ref="L4:M4"/>
    <mergeCell ref="D3:F3"/>
    <mergeCell ref="H3:J3"/>
    <mergeCell ref="L3:O3"/>
  </mergeCells>
  <phoneticPr fontId="5" type="noConversion"/>
  <pageMargins left="0.75" right="0.75" top="1" bottom="1" header="0.5" footer="0.5"/>
  <pageSetup paperSize="9" scale="70" orientation="portrait" verticalDpi="200" r:id="rId1"/>
  <headerFooter alignWithMargins="0"/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topLeftCell="A31" zoomScaleNormal="100" workbookViewId="0">
      <selection activeCell="A65" sqref="A65:X67"/>
    </sheetView>
  </sheetViews>
  <sheetFormatPr defaultRowHeight="9.9499999999999993" customHeight="1"/>
  <cols>
    <col min="1" max="1" width="2.109375" style="2" customWidth="1"/>
    <col min="2" max="2" width="13.88671875" style="2" customWidth="1"/>
    <col min="3" max="3" width="1" style="2" customWidth="1"/>
    <col min="4" max="4" width="7.33203125" style="2" customWidth="1"/>
    <col min="5" max="5" width="1" style="2" customWidth="1"/>
    <col min="6" max="6" width="2.109375" style="2" customWidth="1"/>
    <col min="7" max="7" width="1" style="2" customWidth="1"/>
    <col min="8" max="8" width="2.109375" style="2" customWidth="1"/>
    <col min="9" max="9" width="1" style="2" customWidth="1"/>
    <col min="10" max="10" width="2.109375" style="2" customWidth="1"/>
    <col min="11" max="11" width="1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88671875" style="2" customWidth="1"/>
    <col min="19" max="19" width="0.88671875" style="2" customWidth="1"/>
    <col min="20" max="20" width="2.77734375" style="2" customWidth="1"/>
    <col min="21" max="21" width="0.88671875" style="2" customWidth="1"/>
    <col min="22" max="22" width="5.88671875" style="2" customWidth="1"/>
    <col min="23" max="23" width="0.88671875" style="2" customWidth="1"/>
    <col min="24" max="24" width="18.5546875" style="2" customWidth="1"/>
    <col min="25" max="26" width="8.88671875" style="2"/>
    <col min="27" max="27" width="2" style="2" customWidth="1"/>
    <col min="28" max="28" width="4.109375" style="2" customWidth="1"/>
    <col min="29" max="29" width="2" style="2" customWidth="1"/>
    <col min="30" max="30" width="4.109375" style="2" customWidth="1"/>
    <col min="31" max="31" width="2" style="2" customWidth="1"/>
    <col min="32" max="32" width="4.109375" style="2" customWidth="1"/>
    <col min="33" max="33" width="2" style="2" customWidth="1"/>
    <col min="34" max="34" width="5.21875" style="2" customWidth="1"/>
    <col min="35" max="35" width="2" style="2" customWidth="1"/>
    <col min="36" max="36" width="5.21875" style="2" customWidth="1"/>
    <col min="37" max="37" width="2.6640625" style="2" customWidth="1"/>
    <col min="38" max="38" width="5.21875" style="2" customWidth="1"/>
    <col min="39" max="39" width="2.6640625" style="2" customWidth="1"/>
    <col min="40" max="40" width="5.21875" style="2" customWidth="1"/>
    <col min="41" max="41" width="1.5546875" style="2" customWidth="1"/>
    <col min="42" max="42" width="5.21875" style="2" customWidth="1"/>
    <col min="43" max="43" width="1.5546875" style="2" customWidth="1"/>
    <col min="44" max="44" width="5.21875" style="2" customWidth="1"/>
    <col min="45" max="45" width="1.5546875" style="2" customWidth="1"/>
    <col min="46" max="16384" width="8.88671875" style="2"/>
  </cols>
  <sheetData>
    <row r="1" spans="1:28" s="1" customFormat="1" ht="15.75">
      <c r="A1" s="1" t="s">
        <v>548</v>
      </c>
      <c r="P1" s="120" t="s">
        <v>390</v>
      </c>
    </row>
    <row r="2" spans="1:28" s="1" customFormat="1" ht="15.75">
      <c r="A2" s="1" t="s">
        <v>544</v>
      </c>
      <c r="P2" s="120" t="s">
        <v>513</v>
      </c>
    </row>
    <row r="3" spans="1:28" ht="12.75" customHeight="1">
      <c r="A3" s="11"/>
      <c r="D3" s="16"/>
    </row>
    <row r="4" spans="1:28" s="35" customFormat="1" ht="11.25" customHeight="1">
      <c r="A4" s="2"/>
      <c r="B4" s="4"/>
      <c r="C4" s="4"/>
      <c r="D4" s="60" t="s">
        <v>37</v>
      </c>
      <c r="E4" s="4"/>
      <c r="F4" s="215" t="s">
        <v>123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4"/>
      <c r="X4" s="4"/>
    </row>
    <row r="5" spans="1:28" s="35" customFormat="1" ht="11.25" customHeight="1">
      <c r="A5" s="2"/>
      <c r="B5" s="2"/>
      <c r="C5" s="2"/>
      <c r="D5" s="16" t="s">
        <v>124</v>
      </c>
      <c r="E5" s="2"/>
      <c r="F5" s="216" t="s">
        <v>125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"/>
      <c r="X5" s="2"/>
    </row>
    <row r="6" spans="1:28" s="35" customFormat="1" ht="11.25" customHeight="1">
      <c r="A6" s="2"/>
      <c r="B6" s="2"/>
      <c r="C6" s="2"/>
      <c r="D6" s="16"/>
      <c r="E6" s="2"/>
      <c r="F6" s="2"/>
      <c r="G6" s="2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"/>
      <c r="V6" s="16" t="s">
        <v>71</v>
      </c>
      <c r="W6" s="2"/>
      <c r="X6" s="2"/>
    </row>
    <row r="7" spans="1:28" s="35" customFormat="1" ht="11.25" customHeight="1">
      <c r="A7" s="2"/>
      <c r="B7" s="2"/>
      <c r="C7" s="2"/>
      <c r="D7" s="16"/>
      <c r="E7" s="2"/>
      <c r="F7" s="2"/>
      <c r="G7" s="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"/>
      <c r="V7" s="16" t="s">
        <v>72</v>
      </c>
      <c r="W7" s="2"/>
      <c r="X7" s="2"/>
    </row>
    <row r="8" spans="1:28" s="35" customFormat="1" ht="17.25" customHeight="1">
      <c r="A8" s="2"/>
      <c r="B8" s="2"/>
      <c r="C8" s="2"/>
      <c r="D8" s="2"/>
      <c r="E8" s="2"/>
      <c r="F8" s="2"/>
      <c r="G8" s="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"/>
      <c r="V8" s="16" t="s">
        <v>74</v>
      </c>
      <c r="W8" s="2"/>
      <c r="X8" s="2"/>
    </row>
    <row r="9" spans="1:28" s="35" customFormat="1" ht="11.25" customHeight="1">
      <c r="A9" s="2"/>
      <c r="B9" s="2"/>
      <c r="C9" s="2"/>
      <c r="D9" s="16" t="s">
        <v>73</v>
      </c>
      <c r="E9" s="2"/>
      <c r="F9" s="2"/>
      <c r="G9" s="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"/>
      <c r="V9" s="16" t="s">
        <v>176</v>
      </c>
      <c r="W9" s="2"/>
      <c r="X9" s="2"/>
    </row>
    <row r="10" spans="1:28" s="35" customFormat="1" ht="11.25" customHeight="1">
      <c r="A10" s="11" t="s">
        <v>138</v>
      </c>
      <c r="B10" s="11"/>
      <c r="C10" s="2"/>
      <c r="D10" s="61" t="s">
        <v>126</v>
      </c>
      <c r="E10" s="2"/>
      <c r="F10" s="61" t="s">
        <v>127</v>
      </c>
      <c r="G10" s="2"/>
      <c r="H10" s="61" t="s">
        <v>70</v>
      </c>
      <c r="I10" s="16"/>
      <c r="J10" s="61" t="s">
        <v>65</v>
      </c>
      <c r="K10" s="16"/>
      <c r="L10" s="61" t="s">
        <v>66</v>
      </c>
      <c r="M10" s="16"/>
      <c r="N10" s="61" t="s">
        <v>128</v>
      </c>
      <c r="O10" s="16"/>
      <c r="P10" s="61" t="s">
        <v>129</v>
      </c>
      <c r="Q10" s="16"/>
      <c r="R10" s="61" t="s">
        <v>132</v>
      </c>
      <c r="S10" s="16"/>
      <c r="T10" s="61" t="s">
        <v>461</v>
      </c>
      <c r="U10" s="2"/>
      <c r="V10" s="61" t="s">
        <v>177</v>
      </c>
      <c r="W10" s="2"/>
      <c r="X10" s="11" t="s">
        <v>139</v>
      </c>
    </row>
    <row r="11" spans="1:28" s="35" customFormat="1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8" s="35" customFormat="1" ht="12.75">
      <c r="A12" s="2" t="s">
        <v>62</v>
      </c>
      <c r="B12" s="2"/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"/>
      <c r="X12" s="2" t="s">
        <v>63</v>
      </c>
    </row>
    <row r="13" spans="1:28" s="35" customFormat="1" ht="19.5" customHeight="1">
      <c r="A13" s="6" t="s">
        <v>75</v>
      </c>
      <c r="B13" s="2"/>
      <c r="C13" s="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"/>
      <c r="X13" s="6" t="s">
        <v>76</v>
      </c>
    </row>
    <row r="14" spans="1:28" s="35" customFormat="1" ht="10.5" customHeight="1">
      <c r="A14" s="8" t="s">
        <v>140</v>
      </c>
      <c r="B14" s="2"/>
      <c r="C14" s="2"/>
      <c r="D14" s="9">
        <v>1316</v>
      </c>
      <c r="E14" s="9"/>
      <c r="F14" s="9">
        <v>5</v>
      </c>
      <c r="G14" s="9"/>
      <c r="H14" s="9">
        <v>21</v>
      </c>
      <c r="I14" s="9"/>
      <c r="J14" s="9">
        <v>25</v>
      </c>
      <c r="K14" s="9"/>
      <c r="L14" s="9">
        <v>21</v>
      </c>
      <c r="M14" s="9"/>
      <c r="N14" s="9">
        <v>16</v>
      </c>
      <c r="O14" s="9"/>
      <c r="P14" s="9">
        <v>9</v>
      </c>
      <c r="Q14" s="9"/>
      <c r="R14" s="9">
        <v>71</v>
      </c>
      <c r="S14" s="9"/>
      <c r="T14" s="9">
        <v>97</v>
      </c>
      <c r="U14" s="9"/>
      <c r="V14" s="9">
        <v>3</v>
      </c>
      <c r="W14" s="2"/>
      <c r="X14" s="8" t="s">
        <v>198</v>
      </c>
      <c r="AB14" s="38"/>
    </row>
    <row r="15" spans="1:28" s="35" customFormat="1" ht="10.5" customHeight="1">
      <c r="A15" s="8" t="s">
        <v>141</v>
      </c>
      <c r="B15" s="2"/>
      <c r="C15" s="2"/>
      <c r="D15" s="9">
        <v>894</v>
      </c>
      <c r="E15" s="9"/>
      <c r="F15" s="9">
        <v>6</v>
      </c>
      <c r="G15" s="9"/>
      <c r="H15" s="9">
        <v>29</v>
      </c>
      <c r="I15" s="9"/>
      <c r="J15" s="9">
        <v>25</v>
      </c>
      <c r="K15" s="9"/>
      <c r="L15" s="9">
        <v>18</v>
      </c>
      <c r="M15" s="9"/>
      <c r="N15" s="9">
        <v>13</v>
      </c>
      <c r="O15" s="9"/>
      <c r="P15" s="9">
        <v>6</v>
      </c>
      <c r="Q15" s="9"/>
      <c r="R15" s="9">
        <v>78</v>
      </c>
      <c r="S15" s="9"/>
      <c r="T15" s="9">
        <v>98</v>
      </c>
      <c r="U15" s="9"/>
      <c r="V15" s="9">
        <v>2</v>
      </c>
      <c r="W15" s="2"/>
      <c r="X15" s="8" t="s">
        <v>142</v>
      </c>
      <c r="AB15" s="38"/>
    </row>
    <row r="16" spans="1:28" s="35" customFormat="1" ht="10.5" customHeight="1">
      <c r="A16" s="8" t="s">
        <v>143</v>
      </c>
      <c r="B16" s="2"/>
      <c r="C16" s="2"/>
      <c r="D16" s="9">
        <v>265</v>
      </c>
      <c r="E16" s="9"/>
      <c r="F16" s="9">
        <v>7</v>
      </c>
      <c r="G16" s="9"/>
      <c r="H16" s="9">
        <v>19</v>
      </c>
      <c r="I16" s="9"/>
      <c r="J16" s="9">
        <v>26</v>
      </c>
      <c r="K16" s="9"/>
      <c r="L16" s="9">
        <v>20</v>
      </c>
      <c r="M16" s="9"/>
      <c r="N16" s="9">
        <v>18</v>
      </c>
      <c r="O16" s="9"/>
      <c r="P16" s="9">
        <v>6</v>
      </c>
      <c r="Q16" s="9"/>
      <c r="R16" s="9">
        <v>73</v>
      </c>
      <c r="S16" s="9"/>
      <c r="T16" s="9">
        <v>97</v>
      </c>
      <c r="U16" s="9"/>
      <c r="V16" s="9">
        <v>3</v>
      </c>
      <c r="W16" s="2"/>
      <c r="X16" s="8" t="s">
        <v>144</v>
      </c>
      <c r="AB16" s="38"/>
    </row>
    <row r="17" spans="1:28" s="35" customFormat="1" ht="10.5" customHeight="1">
      <c r="A17" s="8" t="s">
        <v>135</v>
      </c>
      <c r="B17" s="2"/>
      <c r="C17" s="2"/>
      <c r="D17" s="9">
        <v>34</v>
      </c>
      <c r="E17" s="9"/>
      <c r="F17" s="9">
        <v>6</v>
      </c>
      <c r="G17" s="9"/>
      <c r="H17" s="9">
        <v>0</v>
      </c>
      <c r="I17" s="9"/>
      <c r="J17" s="9">
        <v>56</v>
      </c>
      <c r="K17" s="9"/>
      <c r="L17" s="9">
        <v>18</v>
      </c>
      <c r="M17" s="9"/>
      <c r="N17" s="9">
        <v>12</v>
      </c>
      <c r="O17" s="9"/>
      <c r="P17" s="9">
        <v>6</v>
      </c>
      <c r="Q17" s="9"/>
      <c r="R17" s="9">
        <v>79</v>
      </c>
      <c r="S17" s="9"/>
      <c r="T17" s="9">
        <v>97</v>
      </c>
      <c r="U17" s="9"/>
      <c r="V17" s="9">
        <v>3</v>
      </c>
      <c r="W17" s="2"/>
      <c r="X17" s="8" t="s">
        <v>145</v>
      </c>
    </row>
    <row r="18" spans="1:28" s="35" customFormat="1" ht="10.5" customHeight="1">
      <c r="A18" s="8" t="s">
        <v>77</v>
      </c>
      <c r="B18" s="2"/>
      <c r="C18" s="2"/>
      <c r="D18" s="9">
        <v>343</v>
      </c>
      <c r="E18" s="9"/>
      <c r="F18" s="9">
        <v>3</v>
      </c>
      <c r="G18" s="9"/>
      <c r="H18" s="9">
        <v>14</v>
      </c>
      <c r="I18" s="9"/>
      <c r="J18" s="9">
        <v>27</v>
      </c>
      <c r="K18" s="9"/>
      <c r="L18" s="9">
        <v>27</v>
      </c>
      <c r="M18" s="9"/>
      <c r="N18" s="9">
        <v>17</v>
      </c>
      <c r="O18" s="9"/>
      <c r="P18" s="9">
        <v>9</v>
      </c>
      <c r="Q18" s="9"/>
      <c r="R18" s="9">
        <v>71</v>
      </c>
      <c r="S18" s="9"/>
      <c r="T18" s="9">
        <v>97</v>
      </c>
      <c r="U18" s="9"/>
      <c r="V18" s="9">
        <v>3</v>
      </c>
      <c r="W18" s="2"/>
      <c r="X18" s="8" t="s">
        <v>78</v>
      </c>
    </row>
    <row r="19" spans="1:28" s="35" customFormat="1" ht="10.5" customHeight="1">
      <c r="A19" s="8" t="s">
        <v>79</v>
      </c>
      <c r="B19" s="2"/>
      <c r="C19" s="2"/>
      <c r="D19" s="9">
        <v>498</v>
      </c>
      <c r="E19" s="9"/>
      <c r="F19" s="9">
        <v>3</v>
      </c>
      <c r="G19" s="9"/>
      <c r="H19" s="9">
        <v>12</v>
      </c>
      <c r="I19" s="9"/>
      <c r="J19" s="9">
        <v>23</v>
      </c>
      <c r="K19" s="9"/>
      <c r="L19" s="9">
        <v>26</v>
      </c>
      <c r="M19" s="9"/>
      <c r="N19" s="9">
        <v>20</v>
      </c>
      <c r="O19" s="9"/>
      <c r="P19" s="9">
        <v>11</v>
      </c>
      <c r="Q19" s="9"/>
      <c r="R19" s="9">
        <v>64</v>
      </c>
      <c r="S19" s="9"/>
      <c r="T19" s="9">
        <v>96</v>
      </c>
      <c r="U19" s="9"/>
      <c r="V19" s="9">
        <v>4</v>
      </c>
      <c r="W19" s="2"/>
      <c r="X19" s="8" t="s">
        <v>475</v>
      </c>
      <c r="AB19" s="38"/>
    </row>
    <row r="20" spans="1:28" s="35" customFormat="1" ht="10.5" customHeight="1">
      <c r="A20" s="8" t="s">
        <v>80</v>
      </c>
      <c r="B20" s="2"/>
      <c r="C20" s="2"/>
      <c r="D20" s="9">
        <v>24</v>
      </c>
      <c r="E20" s="9"/>
      <c r="F20" s="9">
        <v>4</v>
      </c>
      <c r="G20" s="9"/>
      <c r="H20" s="9">
        <v>8</v>
      </c>
      <c r="I20" s="9"/>
      <c r="J20" s="9">
        <v>25</v>
      </c>
      <c r="K20" s="9"/>
      <c r="L20" s="9">
        <v>38</v>
      </c>
      <c r="M20" s="9"/>
      <c r="N20" s="9">
        <v>17</v>
      </c>
      <c r="O20" s="9"/>
      <c r="P20" s="9">
        <v>8</v>
      </c>
      <c r="Q20" s="9"/>
      <c r="R20" s="9">
        <v>75</v>
      </c>
      <c r="S20" s="9"/>
      <c r="T20" s="9">
        <v>100</v>
      </c>
      <c r="U20" s="9"/>
      <c r="V20" s="9">
        <v>0</v>
      </c>
      <c r="W20" s="2"/>
      <c r="X20" s="8" t="s">
        <v>81</v>
      </c>
    </row>
    <row r="21" spans="1:28" s="35" customFormat="1" ht="10.5" customHeight="1">
      <c r="A21" s="8" t="s">
        <v>82</v>
      </c>
      <c r="B21" s="2"/>
      <c r="C21" s="2"/>
      <c r="D21" s="9">
        <v>1314</v>
      </c>
      <c r="E21" s="9"/>
      <c r="F21" s="9">
        <v>16</v>
      </c>
      <c r="G21" s="9"/>
      <c r="H21" s="9">
        <v>31</v>
      </c>
      <c r="I21" s="9"/>
      <c r="J21" s="9">
        <v>25</v>
      </c>
      <c r="K21" s="9"/>
      <c r="L21" s="9">
        <v>16</v>
      </c>
      <c r="M21" s="9"/>
      <c r="N21" s="9">
        <v>8</v>
      </c>
      <c r="O21" s="9"/>
      <c r="P21" s="9">
        <v>4</v>
      </c>
      <c r="Q21" s="9"/>
      <c r="R21" s="9">
        <v>88</v>
      </c>
      <c r="S21" s="9"/>
      <c r="T21" s="9">
        <v>99</v>
      </c>
      <c r="U21" s="9"/>
      <c r="V21" s="9">
        <v>1</v>
      </c>
      <c r="W21" s="2"/>
      <c r="X21" s="8" t="s">
        <v>83</v>
      </c>
      <c r="AB21" s="38"/>
    </row>
    <row r="22" spans="1:28" s="35" customFormat="1" ht="19.5" customHeight="1">
      <c r="A22" s="6" t="s">
        <v>84</v>
      </c>
      <c r="B22" s="2"/>
      <c r="C22" s="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"/>
      <c r="X22" s="6" t="s">
        <v>85</v>
      </c>
    </row>
    <row r="23" spans="1:28" s="35" customFormat="1" ht="10.5" customHeight="1">
      <c r="A23" s="8" t="s">
        <v>86</v>
      </c>
      <c r="B23" s="2"/>
      <c r="C23" s="2"/>
      <c r="D23" s="9">
        <v>280</v>
      </c>
      <c r="E23" s="9"/>
      <c r="F23" s="9">
        <v>3</v>
      </c>
      <c r="G23" s="9"/>
      <c r="H23" s="9">
        <v>15</v>
      </c>
      <c r="I23" s="9"/>
      <c r="J23" s="9">
        <v>28</v>
      </c>
      <c r="K23" s="9"/>
      <c r="L23" s="9">
        <v>28</v>
      </c>
      <c r="M23" s="9"/>
      <c r="N23" s="9">
        <v>18</v>
      </c>
      <c r="O23" s="9"/>
      <c r="P23" s="9">
        <v>5</v>
      </c>
      <c r="Q23" s="9"/>
      <c r="R23" s="9">
        <v>74</v>
      </c>
      <c r="S23" s="9"/>
      <c r="T23" s="9">
        <v>98</v>
      </c>
      <c r="U23" s="9"/>
      <c r="V23" s="9">
        <v>3</v>
      </c>
      <c r="W23" s="2"/>
      <c r="X23" s="8" t="s">
        <v>87</v>
      </c>
    </row>
    <row r="24" spans="1:28" s="35" customFormat="1" ht="10.5" customHeight="1">
      <c r="A24" s="8" t="s">
        <v>146</v>
      </c>
      <c r="B24" s="2"/>
      <c r="C24" s="2"/>
      <c r="D24" s="9">
        <v>113</v>
      </c>
      <c r="E24" s="9"/>
      <c r="F24" s="9">
        <v>7</v>
      </c>
      <c r="G24" s="9"/>
      <c r="H24" s="9">
        <v>28</v>
      </c>
      <c r="I24" s="9"/>
      <c r="J24" s="9">
        <v>34</v>
      </c>
      <c r="K24" s="9"/>
      <c r="L24" s="9">
        <v>18</v>
      </c>
      <c r="M24" s="9"/>
      <c r="N24" s="9">
        <v>10</v>
      </c>
      <c r="O24" s="9"/>
      <c r="P24" s="9">
        <v>4</v>
      </c>
      <c r="Q24" s="9"/>
      <c r="R24" s="9">
        <v>87</v>
      </c>
      <c r="S24" s="9"/>
      <c r="T24" s="9">
        <v>100</v>
      </c>
      <c r="U24" s="9"/>
      <c r="V24" s="9">
        <v>0</v>
      </c>
      <c r="W24" s="2"/>
      <c r="X24" s="8" t="s">
        <v>147</v>
      </c>
    </row>
    <row r="25" spans="1:28" s="35" customFormat="1" ht="10.5" customHeight="1">
      <c r="A25" s="8" t="s">
        <v>88</v>
      </c>
      <c r="B25" s="2"/>
      <c r="C25" s="2"/>
      <c r="D25" s="9">
        <v>700</v>
      </c>
      <c r="E25" s="9"/>
      <c r="F25" s="9">
        <v>4</v>
      </c>
      <c r="G25" s="9"/>
      <c r="H25" s="9">
        <v>25</v>
      </c>
      <c r="I25" s="9"/>
      <c r="J25" s="9">
        <v>30</v>
      </c>
      <c r="K25" s="9"/>
      <c r="L25" s="9">
        <v>24</v>
      </c>
      <c r="M25" s="9"/>
      <c r="N25" s="9">
        <v>12</v>
      </c>
      <c r="O25" s="9"/>
      <c r="P25" s="9">
        <v>4</v>
      </c>
      <c r="Q25" s="9"/>
      <c r="R25" s="9">
        <v>83</v>
      </c>
      <c r="S25" s="9"/>
      <c r="T25" s="9">
        <v>99</v>
      </c>
      <c r="U25" s="9"/>
      <c r="V25" s="9">
        <v>1</v>
      </c>
      <c r="W25" s="2"/>
      <c r="X25" s="8" t="s">
        <v>89</v>
      </c>
      <c r="AB25" s="38"/>
    </row>
    <row r="26" spans="1:28" s="35" customFormat="1" ht="10.5" customHeight="1">
      <c r="A26" s="8" t="s">
        <v>90</v>
      </c>
      <c r="B26" s="2"/>
      <c r="C26" s="2"/>
      <c r="D26" s="9">
        <v>1380</v>
      </c>
      <c r="E26" s="9"/>
      <c r="F26" s="9">
        <v>4</v>
      </c>
      <c r="G26" s="9"/>
      <c r="H26" s="9">
        <v>20</v>
      </c>
      <c r="I26" s="9"/>
      <c r="J26" s="9">
        <v>37</v>
      </c>
      <c r="K26" s="9"/>
      <c r="L26" s="9">
        <v>28</v>
      </c>
      <c r="M26" s="9"/>
      <c r="N26" s="9">
        <v>7</v>
      </c>
      <c r="O26" s="9"/>
      <c r="P26" s="9">
        <v>2</v>
      </c>
      <c r="Q26" s="9"/>
      <c r="R26" s="9">
        <v>91</v>
      </c>
      <c r="S26" s="9"/>
      <c r="T26" s="9">
        <v>100</v>
      </c>
      <c r="U26" s="9"/>
      <c r="V26" s="9" t="s">
        <v>499</v>
      </c>
      <c r="W26" s="2"/>
      <c r="X26" s="8" t="s">
        <v>91</v>
      </c>
      <c r="AB26" s="38"/>
    </row>
    <row r="27" spans="1:28" s="35" customFormat="1" ht="10.5" customHeight="1">
      <c r="A27" s="8" t="s">
        <v>93</v>
      </c>
      <c r="B27" s="2"/>
      <c r="C27" s="2"/>
      <c r="D27" s="9">
        <v>1865</v>
      </c>
      <c r="E27" s="9"/>
      <c r="F27" s="9">
        <v>5</v>
      </c>
      <c r="G27" s="9"/>
      <c r="H27" s="9">
        <v>14</v>
      </c>
      <c r="I27" s="9"/>
      <c r="J27" s="9">
        <v>25</v>
      </c>
      <c r="K27" s="9"/>
      <c r="L27" s="9">
        <v>26</v>
      </c>
      <c r="M27" s="9"/>
      <c r="N27" s="9">
        <v>17</v>
      </c>
      <c r="O27" s="9"/>
      <c r="P27" s="9">
        <v>9</v>
      </c>
      <c r="Q27" s="9"/>
      <c r="R27" s="9">
        <v>70</v>
      </c>
      <c r="S27" s="9"/>
      <c r="T27" s="9">
        <v>96</v>
      </c>
      <c r="U27" s="9"/>
      <c r="V27" s="9">
        <v>4</v>
      </c>
      <c r="W27" s="2"/>
      <c r="X27" s="8" t="s">
        <v>94</v>
      </c>
      <c r="AB27" s="38"/>
    </row>
    <row r="28" spans="1:28" s="35" customFormat="1" ht="10.5" customHeight="1">
      <c r="A28" s="8" t="s">
        <v>95</v>
      </c>
      <c r="B28" s="2"/>
      <c r="C28" s="2"/>
      <c r="D28" s="9">
        <v>14</v>
      </c>
      <c r="E28" s="9"/>
      <c r="F28" s="9">
        <v>0</v>
      </c>
      <c r="G28" s="9"/>
      <c r="H28" s="9">
        <v>14</v>
      </c>
      <c r="I28" s="9"/>
      <c r="J28" s="9">
        <v>14</v>
      </c>
      <c r="K28" s="9"/>
      <c r="L28" s="9">
        <v>14</v>
      </c>
      <c r="M28" s="9"/>
      <c r="N28" s="9">
        <v>29</v>
      </c>
      <c r="O28" s="9"/>
      <c r="P28" s="9">
        <v>14</v>
      </c>
      <c r="Q28" s="9"/>
      <c r="R28" s="9">
        <v>43</v>
      </c>
      <c r="S28" s="9"/>
      <c r="T28" s="9">
        <v>86</v>
      </c>
      <c r="U28" s="9"/>
      <c r="V28" s="9">
        <v>14</v>
      </c>
      <c r="W28" s="2"/>
      <c r="X28" s="8" t="s">
        <v>199</v>
      </c>
    </row>
    <row r="29" spans="1:28" s="35" customFormat="1" ht="19.5" customHeight="1">
      <c r="A29" s="6" t="s">
        <v>96</v>
      </c>
      <c r="B29" s="2"/>
      <c r="C29" s="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"/>
      <c r="X29" s="6" t="s">
        <v>97</v>
      </c>
    </row>
    <row r="30" spans="1:28" s="35" customFormat="1" ht="10.5" customHeight="1">
      <c r="A30" s="8" t="s">
        <v>98</v>
      </c>
      <c r="B30" s="2"/>
      <c r="C30" s="2"/>
      <c r="D30" s="9">
        <v>1318</v>
      </c>
      <c r="E30" s="9"/>
      <c r="F30" s="9">
        <v>13</v>
      </c>
      <c r="G30" s="9"/>
      <c r="H30" s="9">
        <v>20</v>
      </c>
      <c r="I30" s="9"/>
      <c r="J30" s="9">
        <v>28</v>
      </c>
      <c r="K30" s="9"/>
      <c r="L30" s="9">
        <v>24</v>
      </c>
      <c r="M30" s="9"/>
      <c r="N30" s="9">
        <v>11</v>
      </c>
      <c r="O30" s="9"/>
      <c r="P30" s="9">
        <v>3</v>
      </c>
      <c r="Q30" s="9"/>
      <c r="R30" s="9">
        <v>85</v>
      </c>
      <c r="S30" s="9"/>
      <c r="T30" s="9">
        <v>99</v>
      </c>
      <c r="U30" s="9"/>
      <c r="V30" s="9">
        <v>1</v>
      </c>
      <c r="W30" s="2"/>
      <c r="X30" s="8" t="s">
        <v>99</v>
      </c>
      <c r="AB30" s="38"/>
    </row>
    <row r="31" spans="1:28" s="35" customFormat="1" ht="10.5" customHeight="1">
      <c r="A31" s="8" t="s">
        <v>149</v>
      </c>
      <c r="B31" s="2"/>
      <c r="C31" s="2"/>
      <c r="D31" s="9">
        <v>37</v>
      </c>
      <c r="E31" s="9"/>
      <c r="F31" s="9">
        <v>3</v>
      </c>
      <c r="G31" s="9"/>
      <c r="H31" s="9">
        <v>24</v>
      </c>
      <c r="I31" s="9"/>
      <c r="J31" s="9">
        <v>32</v>
      </c>
      <c r="K31" s="9"/>
      <c r="L31" s="9">
        <v>16</v>
      </c>
      <c r="M31" s="9"/>
      <c r="N31" s="9">
        <v>16</v>
      </c>
      <c r="O31" s="9"/>
      <c r="P31" s="9">
        <v>5</v>
      </c>
      <c r="Q31" s="9"/>
      <c r="R31" s="9">
        <v>76</v>
      </c>
      <c r="S31" s="9"/>
      <c r="T31" s="9">
        <v>97</v>
      </c>
      <c r="U31" s="9"/>
      <c r="V31" s="9">
        <v>3</v>
      </c>
      <c r="W31" s="2"/>
      <c r="X31" s="8" t="s">
        <v>150</v>
      </c>
    </row>
    <row r="32" spans="1:28" s="35" customFormat="1" ht="10.5" customHeight="1">
      <c r="A32" s="8" t="s">
        <v>100</v>
      </c>
      <c r="B32" s="2"/>
      <c r="C32" s="2"/>
      <c r="D32" s="9">
        <v>524</v>
      </c>
      <c r="E32" s="9"/>
      <c r="F32" s="9">
        <v>2</v>
      </c>
      <c r="G32" s="9"/>
      <c r="H32" s="9">
        <v>11</v>
      </c>
      <c r="I32" s="9"/>
      <c r="J32" s="9">
        <v>32</v>
      </c>
      <c r="K32" s="9"/>
      <c r="L32" s="9">
        <v>34</v>
      </c>
      <c r="M32" s="9"/>
      <c r="N32" s="9">
        <v>16</v>
      </c>
      <c r="O32" s="9"/>
      <c r="P32" s="9">
        <v>3</v>
      </c>
      <c r="Q32" s="9"/>
      <c r="R32" s="9">
        <v>81</v>
      </c>
      <c r="S32" s="9"/>
      <c r="T32" s="9">
        <v>99</v>
      </c>
      <c r="U32" s="9"/>
      <c r="V32" s="9">
        <v>1</v>
      </c>
      <c r="W32" s="2"/>
      <c r="X32" s="8" t="s">
        <v>101</v>
      </c>
    </row>
    <row r="33" spans="1:28" s="35" customFormat="1" ht="10.5" customHeight="1">
      <c r="A33" s="8" t="s">
        <v>102</v>
      </c>
      <c r="B33" s="2"/>
      <c r="C33" s="2"/>
      <c r="D33" s="9">
        <v>465</v>
      </c>
      <c r="E33" s="9"/>
      <c r="F33" s="9">
        <v>2</v>
      </c>
      <c r="G33" s="9"/>
      <c r="H33" s="9">
        <v>14</v>
      </c>
      <c r="I33" s="9"/>
      <c r="J33" s="9">
        <v>35</v>
      </c>
      <c r="K33" s="9"/>
      <c r="L33" s="9">
        <v>30</v>
      </c>
      <c r="M33" s="9"/>
      <c r="N33" s="9">
        <v>15</v>
      </c>
      <c r="O33" s="9"/>
      <c r="P33" s="9">
        <v>3</v>
      </c>
      <c r="Q33" s="9"/>
      <c r="R33" s="9">
        <v>81</v>
      </c>
      <c r="S33" s="9"/>
      <c r="T33" s="9">
        <v>99</v>
      </c>
      <c r="U33" s="9"/>
      <c r="V33" s="9">
        <v>1</v>
      </c>
      <c r="W33" s="2"/>
      <c r="X33" s="8" t="s">
        <v>102</v>
      </c>
    </row>
    <row r="34" spans="1:28" s="35" customFormat="1" ht="10.5" customHeight="1">
      <c r="A34" s="8" t="s">
        <v>103</v>
      </c>
      <c r="B34" s="2"/>
      <c r="C34" s="2"/>
      <c r="D34" s="9">
        <v>658</v>
      </c>
      <c r="E34" s="9"/>
      <c r="F34" s="9">
        <v>5</v>
      </c>
      <c r="G34" s="9"/>
      <c r="H34" s="9">
        <v>14</v>
      </c>
      <c r="I34" s="9"/>
      <c r="J34" s="9">
        <v>28</v>
      </c>
      <c r="K34" s="9"/>
      <c r="L34" s="9">
        <v>33</v>
      </c>
      <c r="M34" s="9"/>
      <c r="N34" s="9">
        <v>16</v>
      </c>
      <c r="O34" s="9"/>
      <c r="P34" s="9">
        <v>4</v>
      </c>
      <c r="Q34" s="9"/>
      <c r="R34" s="9">
        <v>79</v>
      </c>
      <c r="S34" s="9"/>
      <c r="T34" s="9">
        <v>99</v>
      </c>
      <c r="U34" s="9"/>
      <c r="V34" s="9">
        <v>1</v>
      </c>
      <c r="W34" s="2"/>
      <c r="X34" s="8" t="s">
        <v>104</v>
      </c>
    </row>
    <row r="35" spans="1:28" s="35" customFormat="1" ht="10.5" customHeight="1">
      <c r="A35" s="8" t="s">
        <v>151</v>
      </c>
      <c r="B35" s="2"/>
      <c r="C35" s="2"/>
      <c r="D35" s="9">
        <v>1371</v>
      </c>
      <c r="E35" s="9"/>
      <c r="F35" s="9">
        <v>5</v>
      </c>
      <c r="G35" s="9"/>
      <c r="H35" s="9">
        <v>14</v>
      </c>
      <c r="I35" s="9"/>
      <c r="J35" s="9">
        <v>28</v>
      </c>
      <c r="K35" s="9"/>
      <c r="L35" s="9">
        <v>29</v>
      </c>
      <c r="M35" s="9"/>
      <c r="N35" s="9">
        <v>18</v>
      </c>
      <c r="O35" s="9"/>
      <c r="P35" s="9">
        <v>5</v>
      </c>
      <c r="Q35" s="9"/>
      <c r="R35" s="9">
        <v>76</v>
      </c>
      <c r="S35" s="9"/>
      <c r="T35" s="9">
        <v>99</v>
      </c>
      <c r="U35" s="9"/>
      <c r="V35" s="9">
        <v>1</v>
      </c>
      <c r="W35" s="2"/>
      <c r="X35" s="8" t="s">
        <v>152</v>
      </c>
      <c r="AB35" s="38"/>
    </row>
    <row r="36" spans="1:28" s="35" customFormat="1" ht="10.5" customHeight="1">
      <c r="A36" s="8" t="s">
        <v>105</v>
      </c>
      <c r="B36" s="2"/>
      <c r="C36" s="2"/>
      <c r="D36" s="9">
        <v>363</v>
      </c>
      <c r="E36" s="9"/>
      <c r="F36" s="9">
        <v>1</v>
      </c>
      <c r="G36" s="9"/>
      <c r="H36" s="9">
        <v>22</v>
      </c>
      <c r="I36" s="9"/>
      <c r="J36" s="9">
        <v>34</v>
      </c>
      <c r="K36" s="9"/>
      <c r="L36" s="9">
        <v>17</v>
      </c>
      <c r="M36" s="9"/>
      <c r="N36" s="9">
        <v>15</v>
      </c>
      <c r="O36" s="9"/>
      <c r="P36" s="9">
        <v>7</v>
      </c>
      <c r="Q36" s="9"/>
      <c r="R36" s="9">
        <v>74</v>
      </c>
      <c r="S36" s="9"/>
      <c r="T36" s="9">
        <v>96</v>
      </c>
      <c r="U36" s="9"/>
      <c r="V36" s="9">
        <v>4</v>
      </c>
      <c r="W36" s="2"/>
      <c r="X36" s="8" t="s">
        <v>106</v>
      </c>
    </row>
    <row r="37" spans="1:28" s="35" customFormat="1" ht="10.5" customHeight="1">
      <c r="A37" s="8" t="s">
        <v>107</v>
      </c>
      <c r="B37" s="2"/>
      <c r="C37" s="2"/>
      <c r="D37" s="9">
        <v>93</v>
      </c>
      <c r="E37" s="9"/>
      <c r="F37" s="9">
        <v>9</v>
      </c>
      <c r="G37" s="9"/>
      <c r="H37" s="9">
        <v>22</v>
      </c>
      <c r="I37" s="9"/>
      <c r="J37" s="9">
        <v>35</v>
      </c>
      <c r="K37" s="9"/>
      <c r="L37" s="9">
        <v>17</v>
      </c>
      <c r="M37" s="9"/>
      <c r="N37" s="9">
        <v>9</v>
      </c>
      <c r="O37" s="9"/>
      <c r="P37" s="9">
        <v>5</v>
      </c>
      <c r="Q37" s="9"/>
      <c r="R37" s="9">
        <v>83</v>
      </c>
      <c r="S37" s="9"/>
      <c r="T37" s="9">
        <v>97</v>
      </c>
      <c r="U37" s="9"/>
      <c r="V37" s="9">
        <v>3</v>
      </c>
      <c r="W37" s="2"/>
      <c r="X37" s="8" t="s">
        <v>108</v>
      </c>
    </row>
    <row r="38" spans="1:28" s="35" customFormat="1" ht="10.5" customHeight="1">
      <c r="A38" s="8" t="s">
        <v>109</v>
      </c>
      <c r="B38" s="2"/>
      <c r="C38" s="2"/>
      <c r="D38" s="9">
        <v>103</v>
      </c>
      <c r="E38" s="9"/>
      <c r="F38" s="9">
        <v>1</v>
      </c>
      <c r="G38" s="9"/>
      <c r="H38" s="9">
        <v>25</v>
      </c>
      <c r="I38" s="9"/>
      <c r="J38" s="9">
        <v>29</v>
      </c>
      <c r="K38" s="9"/>
      <c r="L38" s="9">
        <v>17</v>
      </c>
      <c r="M38" s="9"/>
      <c r="N38" s="9">
        <v>19</v>
      </c>
      <c r="O38" s="9"/>
      <c r="P38" s="9">
        <v>6</v>
      </c>
      <c r="Q38" s="9"/>
      <c r="R38" s="9">
        <v>72</v>
      </c>
      <c r="S38" s="9"/>
      <c r="T38" s="9">
        <v>97</v>
      </c>
      <c r="U38" s="9"/>
      <c r="V38" s="9">
        <v>3</v>
      </c>
      <c r="W38" s="2"/>
      <c r="X38" s="8" t="s">
        <v>110</v>
      </c>
    </row>
    <row r="39" spans="1:28" s="35" customFormat="1" ht="10.5" customHeight="1">
      <c r="A39" s="8" t="s">
        <v>67</v>
      </c>
      <c r="B39" s="2"/>
      <c r="C39" s="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"/>
      <c r="X39" s="8" t="s">
        <v>69</v>
      </c>
    </row>
    <row r="40" spans="1:28" s="35" customFormat="1" ht="10.5" customHeight="1">
      <c r="A40" s="62" t="s">
        <v>181</v>
      </c>
      <c r="B40" s="2"/>
      <c r="C40" s="2"/>
      <c r="D40" s="9">
        <v>98</v>
      </c>
      <c r="E40" s="9"/>
      <c r="F40" s="9">
        <v>8</v>
      </c>
      <c r="G40" s="9"/>
      <c r="H40" s="9">
        <v>49</v>
      </c>
      <c r="I40" s="9"/>
      <c r="J40" s="9">
        <v>30</v>
      </c>
      <c r="K40" s="9"/>
      <c r="L40" s="9">
        <v>11</v>
      </c>
      <c r="M40" s="9"/>
      <c r="N40" s="9">
        <v>1</v>
      </c>
      <c r="O40" s="9"/>
      <c r="P40" s="9">
        <v>1</v>
      </c>
      <c r="Q40" s="9"/>
      <c r="R40" s="9">
        <v>98</v>
      </c>
      <c r="S40" s="9"/>
      <c r="T40" s="9">
        <v>100</v>
      </c>
      <c r="U40" s="9"/>
      <c r="V40" s="9">
        <v>0</v>
      </c>
      <c r="W40" s="2"/>
      <c r="X40" s="62" t="s">
        <v>68</v>
      </c>
    </row>
    <row r="41" spans="1:28" s="35" customFormat="1" ht="10.5" customHeight="1">
      <c r="A41" s="8" t="s">
        <v>111</v>
      </c>
      <c r="B41" s="2"/>
      <c r="C41" s="2"/>
      <c r="D41" s="9">
        <v>247</v>
      </c>
      <c r="E41" s="9"/>
      <c r="F41" s="9">
        <v>4</v>
      </c>
      <c r="G41" s="9"/>
      <c r="H41" s="9">
        <v>18</v>
      </c>
      <c r="I41" s="9"/>
      <c r="J41" s="9">
        <v>25</v>
      </c>
      <c r="K41" s="9"/>
      <c r="L41" s="9">
        <v>28</v>
      </c>
      <c r="M41" s="9"/>
      <c r="N41" s="9">
        <v>19</v>
      </c>
      <c r="O41" s="9"/>
      <c r="P41" s="9">
        <v>6</v>
      </c>
      <c r="Q41" s="9"/>
      <c r="R41" s="9">
        <v>75</v>
      </c>
      <c r="S41" s="9"/>
      <c r="T41" s="9">
        <v>99</v>
      </c>
      <c r="U41" s="9"/>
      <c r="V41" s="9">
        <v>1</v>
      </c>
      <c r="W41" s="2"/>
      <c r="X41" s="8" t="s">
        <v>112</v>
      </c>
    </row>
    <row r="42" spans="1:28" s="35" customFormat="1" ht="10.5" customHeight="1">
      <c r="A42" s="8" t="s">
        <v>113</v>
      </c>
      <c r="B42" s="2"/>
      <c r="C42" s="2"/>
      <c r="D42" s="9">
        <v>307</v>
      </c>
      <c r="E42" s="9"/>
      <c r="F42" s="9">
        <v>5</v>
      </c>
      <c r="G42" s="9"/>
      <c r="H42" s="9">
        <v>11</v>
      </c>
      <c r="I42" s="9"/>
      <c r="J42" s="9">
        <v>25</v>
      </c>
      <c r="K42" s="9"/>
      <c r="L42" s="9">
        <v>24</v>
      </c>
      <c r="M42" s="9"/>
      <c r="N42" s="9">
        <v>20</v>
      </c>
      <c r="O42" s="9"/>
      <c r="P42" s="9">
        <v>11</v>
      </c>
      <c r="Q42" s="9"/>
      <c r="R42" s="9">
        <v>66</v>
      </c>
      <c r="S42" s="9"/>
      <c r="T42" s="9">
        <v>97</v>
      </c>
      <c r="U42" s="9"/>
      <c r="V42" s="9">
        <v>3</v>
      </c>
      <c r="W42" s="2"/>
      <c r="X42" s="8" t="s">
        <v>114</v>
      </c>
    </row>
    <row r="43" spans="1:28" s="35" customFormat="1" ht="10.5" customHeight="1">
      <c r="A43" s="8" t="s">
        <v>115</v>
      </c>
      <c r="B43" s="2"/>
      <c r="C43" s="2"/>
      <c r="D43" s="9">
        <v>1180</v>
      </c>
      <c r="E43" s="9"/>
      <c r="F43" s="9">
        <v>4</v>
      </c>
      <c r="G43" s="9"/>
      <c r="H43" s="9">
        <v>20</v>
      </c>
      <c r="I43" s="9"/>
      <c r="J43" s="9">
        <v>33</v>
      </c>
      <c r="K43" s="9"/>
      <c r="L43" s="9">
        <v>26</v>
      </c>
      <c r="M43" s="9"/>
      <c r="N43" s="9">
        <v>12</v>
      </c>
      <c r="O43" s="9"/>
      <c r="P43" s="9">
        <v>4</v>
      </c>
      <c r="Q43" s="9"/>
      <c r="R43" s="9">
        <v>82</v>
      </c>
      <c r="S43" s="9"/>
      <c r="T43" s="9">
        <v>99</v>
      </c>
      <c r="U43" s="9"/>
      <c r="V43" s="9">
        <v>1</v>
      </c>
      <c r="W43" s="2"/>
      <c r="X43" s="8" t="s">
        <v>116</v>
      </c>
    </row>
    <row r="44" spans="1:28" s="35" customFormat="1" ht="10.5" customHeight="1">
      <c r="A44" s="8" t="s">
        <v>117</v>
      </c>
      <c r="B44" s="2"/>
      <c r="C44" s="2"/>
      <c r="D44" s="9">
        <v>212</v>
      </c>
      <c r="E44" s="9"/>
      <c r="F44" s="9">
        <v>2</v>
      </c>
      <c r="G44" s="9"/>
      <c r="H44" s="9">
        <v>17</v>
      </c>
      <c r="I44" s="9"/>
      <c r="J44" s="9">
        <v>28</v>
      </c>
      <c r="K44" s="9"/>
      <c r="L44" s="9">
        <v>34</v>
      </c>
      <c r="M44" s="9"/>
      <c r="N44" s="9">
        <v>16</v>
      </c>
      <c r="O44" s="9"/>
      <c r="P44" s="9">
        <v>4</v>
      </c>
      <c r="Q44" s="9"/>
      <c r="R44" s="9">
        <v>81</v>
      </c>
      <c r="S44" s="9"/>
      <c r="T44" s="9">
        <v>100</v>
      </c>
      <c r="U44" s="9"/>
      <c r="V44" s="9">
        <v>0</v>
      </c>
      <c r="W44" s="2"/>
      <c r="X44" s="8" t="s">
        <v>118</v>
      </c>
    </row>
    <row r="45" spans="1:28" s="35" customFormat="1" ht="10.5" customHeight="1">
      <c r="A45" s="8" t="s">
        <v>119</v>
      </c>
      <c r="B45" s="2"/>
      <c r="C45" s="2"/>
      <c r="D45" s="9">
        <v>359</v>
      </c>
      <c r="E45" s="9"/>
      <c r="F45" s="9">
        <v>3</v>
      </c>
      <c r="G45" s="9"/>
      <c r="H45" s="9">
        <v>13</v>
      </c>
      <c r="I45" s="9"/>
      <c r="J45" s="9">
        <v>24</v>
      </c>
      <c r="K45" s="9"/>
      <c r="L45" s="9">
        <v>29</v>
      </c>
      <c r="M45" s="9"/>
      <c r="N45" s="9">
        <v>22</v>
      </c>
      <c r="O45" s="9"/>
      <c r="P45" s="9">
        <v>8</v>
      </c>
      <c r="Q45" s="9"/>
      <c r="R45" s="9">
        <v>68</v>
      </c>
      <c r="S45" s="9"/>
      <c r="T45" s="9">
        <v>97</v>
      </c>
      <c r="U45" s="9"/>
      <c r="V45" s="9">
        <v>3</v>
      </c>
      <c r="W45" s="2"/>
      <c r="X45" s="8" t="s">
        <v>120</v>
      </c>
    </row>
    <row r="46" spans="1:28" s="35" customFormat="1" ht="19.5" customHeight="1">
      <c r="A46" s="6" t="s">
        <v>530</v>
      </c>
      <c r="B46" s="2"/>
      <c r="C46" s="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"/>
      <c r="X46" s="6" t="s">
        <v>531</v>
      </c>
    </row>
    <row r="47" spans="1:28" s="35" customFormat="1" ht="19.5" customHeight="1">
      <c r="A47" s="17" t="s">
        <v>547</v>
      </c>
      <c r="B47" s="2"/>
      <c r="C47" s="2"/>
      <c r="D47" s="9">
        <v>22</v>
      </c>
      <c r="E47" s="9"/>
      <c r="F47" s="9">
        <v>18</v>
      </c>
      <c r="G47" s="9"/>
      <c r="H47" s="9">
        <v>18</v>
      </c>
      <c r="I47" s="9"/>
      <c r="J47" s="9">
        <v>14</v>
      </c>
      <c r="K47" s="9"/>
      <c r="L47" s="9">
        <v>14</v>
      </c>
      <c r="M47" s="9"/>
      <c r="N47" s="9">
        <v>18</v>
      </c>
      <c r="O47" s="9"/>
      <c r="P47" s="9">
        <v>18</v>
      </c>
      <c r="Q47" s="9"/>
      <c r="R47" s="9">
        <v>64</v>
      </c>
      <c r="S47" s="9"/>
      <c r="T47" s="9">
        <v>100</v>
      </c>
      <c r="U47" s="9"/>
      <c r="V47" s="9">
        <v>0</v>
      </c>
      <c r="W47" s="2"/>
      <c r="X47" s="20" t="s">
        <v>155</v>
      </c>
    </row>
    <row r="48" spans="1:28" s="35" customFormat="1" ht="10.5" customHeight="1">
      <c r="A48" s="17" t="s">
        <v>532</v>
      </c>
      <c r="B48" s="2"/>
      <c r="C48" s="2"/>
      <c r="D48" s="9">
        <v>238</v>
      </c>
      <c r="E48" s="9"/>
      <c r="F48" s="9">
        <v>13</v>
      </c>
      <c r="G48" s="9"/>
      <c r="H48" s="9">
        <v>15</v>
      </c>
      <c r="I48" s="9"/>
      <c r="J48" s="9">
        <v>29</v>
      </c>
      <c r="K48" s="9"/>
      <c r="L48" s="9">
        <v>26</v>
      </c>
      <c r="M48" s="9"/>
      <c r="N48" s="9">
        <v>11</v>
      </c>
      <c r="O48" s="9"/>
      <c r="P48" s="9">
        <v>5</v>
      </c>
      <c r="Q48" s="9"/>
      <c r="R48" s="9">
        <v>83</v>
      </c>
      <c r="S48" s="9"/>
      <c r="T48" s="9">
        <v>100</v>
      </c>
      <c r="U48" s="9"/>
      <c r="V48" s="9" t="s">
        <v>499</v>
      </c>
      <c r="W48" s="2"/>
      <c r="X48" s="20" t="s">
        <v>156</v>
      </c>
    </row>
    <row r="49" spans="1:28" s="35" customFormat="1" ht="10.5" customHeight="1">
      <c r="A49" s="17" t="s">
        <v>533</v>
      </c>
      <c r="B49" s="2"/>
      <c r="C49" s="2"/>
      <c r="D49" s="9">
        <v>803</v>
      </c>
      <c r="E49" s="9"/>
      <c r="F49" s="9">
        <v>1</v>
      </c>
      <c r="G49" s="9"/>
      <c r="H49" s="9">
        <v>9</v>
      </c>
      <c r="I49" s="9"/>
      <c r="J49" s="9">
        <v>22</v>
      </c>
      <c r="K49" s="9"/>
      <c r="L49" s="9">
        <v>30</v>
      </c>
      <c r="M49" s="9"/>
      <c r="N49" s="9">
        <v>25</v>
      </c>
      <c r="O49" s="9"/>
      <c r="P49" s="9">
        <v>8</v>
      </c>
      <c r="Q49" s="9"/>
      <c r="R49" s="9">
        <v>62</v>
      </c>
      <c r="S49" s="9"/>
      <c r="T49" s="9">
        <v>94</v>
      </c>
      <c r="U49" s="9"/>
      <c r="V49" s="9">
        <v>6</v>
      </c>
      <c r="W49" s="2"/>
      <c r="X49" s="20" t="s">
        <v>175</v>
      </c>
    </row>
    <row r="50" spans="1:28" s="35" customFormat="1" ht="10.5" customHeight="1">
      <c r="A50" s="17" t="s">
        <v>534</v>
      </c>
      <c r="B50" s="2"/>
      <c r="C50" s="2"/>
      <c r="D50" s="9">
        <v>153</v>
      </c>
      <c r="E50" s="9"/>
      <c r="F50" s="9">
        <v>0</v>
      </c>
      <c r="G50" s="9"/>
      <c r="H50" s="9">
        <v>8</v>
      </c>
      <c r="I50" s="9"/>
      <c r="J50" s="9">
        <v>19</v>
      </c>
      <c r="K50" s="9"/>
      <c r="L50" s="9">
        <v>33</v>
      </c>
      <c r="M50" s="9"/>
      <c r="N50" s="9">
        <v>21</v>
      </c>
      <c r="O50" s="9"/>
      <c r="P50" s="9">
        <v>11</v>
      </c>
      <c r="Q50" s="9"/>
      <c r="R50" s="9">
        <v>60</v>
      </c>
      <c r="S50" s="9"/>
      <c r="T50" s="9">
        <v>92</v>
      </c>
      <c r="U50" s="9"/>
      <c r="V50" s="9">
        <v>8</v>
      </c>
      <c r="W50" s="2"/>
      <c r="X50" s="20" t="s">
        <v>158</v>
      </c>
    </row>
    <row r="51" spans="1:28" s="35" customFormat="1" ht="10.5" customHeight="1">
      <c r="A51" s="17" t="s">
        <v>535</v>
      </c>
      <c r="B51" s="2"/>
      <c r="C51" s="2"/>
      <c r="D51" s="9">
        <v>36</v>
      </c>
      <c r="E51" s="9"/>
      <c r="F51" s="9">
        <v>0</v>
      </c>
      <c r="G51" s="9"/>
      <c r="H51" s="9">
        <v>8</v>
      </c>
      <c r="I51" s="9"/>
      <c r="J51" s="9">
        <v>28</v>
      </c>
      <c r="K51" s="9"/>
      <c r="L51" s="9">
        <v>42</v>
      </c>
      <c r="M51" s="9"/>
      <c r="N51" s="9">
        <v>19</v>
      </c>
      <c r="O51" s="9"/>
      <c r="P51" s="9">
        <v>3</v>
      </c>
      <c r="Q51" s="9"/>
      <c r="R51" s="9">
        <v>78</v>
      </c>
      <c r="S51" s="9"/>
      <c r="T51" s="9">
        <v>100</v>
      </c>
      <c r="U51" s="9"/>
      <c r="V51" s="9">
        <v>0</v>
      </c>
      <c r="W51" s="2"/>
      <c r="X51" s="72" t="s">
        <v>171</v>
      </c>
    </row>
    <row r="52" spans="1:28" s="35" customFormat="1" ht="10.5" customHeight="1">
      <c r="A52" s="17" t="s">
        <v>536</v>
      </c>
      <c r="B52" s="2"/>
      <c r="C52" s="2"/>
      <c r="D52" s="9">
        <v>5</v>
      </c>
      <c r="E52" s="9"/>
      <c r="F52" s="9">
        <v>0</v>
      </c>
      <c r="G52" s="9"/>
      <c r="H52" s="9">
        <v>0</v>
      </c>
      <c r="I52" s="9"/>
      <c r="J52" s="9">
        <v>20</v>
      </c>
      <c r="K52" s="9"/>
      <c r="L52" s="9">
        <v>20</v>
      </c>
      <c r="M52" s="9"/>
      <c r="N52" s="9">
        <v>60</v>
      </c>
      <c r="O52" s="9"/>
      <c r="P52" s="9">
        <v>0</v>
      </c>
      <c r="Q52" s="9"/>
      <c r="R52" s="9">
        <v>40</v>
      </c>
      <c r="S52" s="9"/>
      <c r="T52" s="9">
        <v>100</v>
      </c>
      <c r="U52" s="9"/>
      <c r="V52" s="9">
        <v>0</v>
      </c>
      <c r="W52" s="2"/>
      <c r="X52" s="20" t="s">
        <v>537</v>
      </c>
    </row>
    <row r="53" spans="1:28" s="35" customFormat="1" ht="10.5" customHeight="1">
      <c r="A53" s="17" t="s">
        <v>538</v>
      </c>
      <c r="B53" s="2"/>
      <c r="C53" s="2"/>
      <c r="D53" s="9">
        <v>43</v>
      </c>
      <c r="E53" s="9"/>
      <c r="F53" s="9">
        <v>0</v>
      </c>
      <c r="G53" s="9"/>
      <c r="H53" s="9">
        <v>9</v>
      </c>
      <c r="I53" s="9"/>
      <c r="J53" s="9">
        <v>26</v>
      </c>
      <c r="K53" s="9"/>
      <c r="L53" s="9">
        <v>33</v>
      </c>
      <c r="M53" s="9"/>
      <c r="N53" s="9">
        <v>26</v>
      </c>
      <c r="O53" s="9"/>
      <c r="P53" s="9">
        <v>5</v>
      </c>
      <c r="Q53" s="9"/>
      <c r="R53" s="9">
        <v>67</v>
      </c>
      <c r="S53" s="9"/>
      <c r="T53" s="9">
        <v>98</v>
      </c>
      <c r="U53" s="9"/>
      <c r="V53" s="9">
        <v>2</v>
      </c>
      <c r="W53" s="2"/>
      <c r="X53" s="20" t="s">
        <v>166</v>
      </c>
    </row>
    <row r="54" spans="1:28" s="35" customFormat="1" ht="10.5" customHeight="1">
      <c r="A54" s="17" t="s">
        <v>539</v>
      </c>
      <c r="B54" s="2"/>
      <c r="C54" s="2"/>
      <c r="D54" s="9">
        <v>90</v>
      </c>
      <c r="E54" s="9"/>
      <c r="F54" s="9">
        <v>0</v>
      </c>
      <c r="G54" s="9"/>
      <c r="H54" s="9">
        <v>2</v>
      </c>
      <c r="I54" s="9"/>
      <c r="J54" s="9">
        <v>18</v>
      </c>
      <c r="K54" s="9"/>
      <c r="L54" s="9">
        <v>26</v>
      </c>
      <c r="M54" s="9"/>
      <c r="N54" s="9">
        <v>37</v>
      </c>
      <c r="O54" s="9"/>
      <c r="P54" s="9">
        <v>13</v>
      </c>
      <c r="Q54" s="9"/>
      <c r="R54" s="9">
        <v>46</v>
      </c>
      <c r="S54" s="9"/>
      <c r="T54" s="9">
        <v>96</v>
      </c>
      <c r="U54" s="9"/>
      <c r="V54" s="9">
        <v>4</v>
      </c>
      <c r="W54" s="2"/>
      <c r="X54" s="20" t="s">
        <v>160</v>
      </c>
    </row>
    <row r="55" spans="1:28" s="35" customFormat="1" ht="10.5" customHeight="1">
      <c r="A55" s="17"/>
      <c r="B55" s="2" t="s">
        <v>540</v>
      </c>
      <c r="C55" s="2"/>
      <c r="D55" s="9">
        <v>4</v>
      </c>
      <c r="E55" s="9"/>
      <c r="F55" s="9" t="s">
        <v>500</v>
      </c>
      <c r="G55" s="9"/>
      <c r="H55" s="9" t="s">
        <v>500</v>
      </c>
      <c r="I55" s="9"/>
      <c r="J55" s="9" t="s">
        <v>500</v>
      </c>
      <c r="K55" s="9"/>
      <c r="L55" s="9" t="s">
        <v>500</v>
      </c>
      <c r="M55" s="9"/>
      <c r="N55" s="9" t="s">
        <v>500</v>
      </c>
      <c r="O55" s="9"/>
      <c r="P55" s="9" t="s">
        <v>500</v>
      </c>
      <c r="Q55" s="9"/>
      <c r="R55" s="9" t="s">
        <v>500</v>
      </c>
      <c r="S55" s="9"/>
      <c r="T55" s="9" t="s">
        <v>500</v>
      </c>
      <c r="U55" s="9"/>
      <c r="V55" s="9" t="s">
        <v>500</v>
      </c>
      <c r="W55" s="2"/>
      <c r="X55" s="20" t="s">
        <v>541</v>
      </c>
    </row>
    <row r="56" spans="1:28" s="35" customFormat="1" ht="10.5" customHeight="1">
      <c r="A56" s="17" t="s">
        <v>542</v>
      </c>
      <c r="B56" s="2"/>
      <c r="C56" s="2"/>
      <c r="D56" s="9">
        <v>39</v>
      </c>
      <c r="E56" s="9"/>
      <c r="F56" s="9">
        <v>0</v>
      </c>
      <c r="G56" s="9"/>
      <c r="H56" s="9">
        <v>13</v>
      </c>
      <c r="I56" s="9"/>
      <c r="J56" s="9">
        <v>23</v>
      </c>
      <c r="K56" s="9"/>
      <c r="L56" s="9">
        <v>38</v>
      </c>
      <c r="M56" s="9"/>
      <c r="N56" s="9">
        <v>18</v>
      </c>
      <c r="O56" s="9"/>
      <c r="P56" s="9">
        <v>8</v>
      </c>
      <c r="Q56" s="9"/>
      <c r="R56" s="9">
        <v>74</v>
      </c>
      <c r="S56" s="9"/>
      <c r="T56" s="9">
        <v>100</v>
      </c>
      <c r="U56" s="9"/>
      <c r="V56" s="9">
        <v>0</v>
      </c>
      <c r="W56" s="2"/>
      <c r="X56" s="20" t="s">
        <v>172</v>
      </c>
    </row>
    <row r="57" spans="1:28" s="35" customFormat="1" ht="19.5" customHeight="1">
      <c r="A57" s="6" t="s">
        <v>137</v>
      </c>
      <c r="B57" s="2"/>
      <c r="C57" s="125"/>
      <c r="D57" s="9">
        <v>17808</v>
      </c>
      <c r="E57" s="9"/>
      <c r="F57" s="9">
        <v>6</v>
      </c>
      <c r="G57" s="9"/>
      <c r="H57" s="9">
        <v>18</v>
      </c>
      <c r="I57" s="9"/>
      <c r="J57" s="9">
        <v>28</v>
      </c>
      <c r="K57" s="9"/>
      <c r="L57" s="9">
        <v>25</v>
      </c>
      <c r="M57" s="9"/>
      <c r="N57" s="9">
        <v>15</v>
      </c>
      <c r="O57" s="9"/>
      <c r="P57" s="9">
        <v>6</v>
      </c>
      <c r="Q57" s="9"/>
      <c r="R57" s="9">
        <v>77</v>
      </c>
      <c r="S57" s="9"/>
      <c r="T57" s="9">
        <v>98</v>
      </c>
      <c r="U57" s="9"/>
      <c r="V57" s="9">
        <v>2</v>
      </c>
      <c r="W57" s="125"/>
      <c r="X57" s="6" t="s">
        <v>202</v>
      </c>
      <c r="AB57" s="38"/>
    </row>
    <row r="58" spans="1:28" ht="3" customHeight="1">
      <c r="A58" s="15"/>
      <c r="B58" s="11"/>
      <c r="C58" s="11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23"/>
      <c r="S58" s="12"/>
      <c r="T58" s="12"/>
      <c r="U58" s="12"/>
      <c r="V58" s="12"/>
      <c r="W58" s="11"/>
      <c r="X58" s="15"/>
      <c r="AB58" s="7"/>
    </row>
    <row r="59" spans="1:28" ht="6" customHeight="1">
      <c r="B59" s="21"/>
      <c r="C59" s="5"/>
      <c r="R59" s="21"/>
      <c r="W59" s="5"/>
      <c r="X59" s="21"/>
    </row>
    <row r="60" spans="1:28" s="22" customFormat="1" ht="11.25" customHeight="1">
      <c r="A60" s="25" t="s">
        <v>64</v>
      </c>
      <c r="B60" s="236" t="s">
        <v>15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P60" s="31" t="s">
        <v>64</v>
      </c>
      <c r="Q60" s="236" t="s">
        <v>7</v>
      </c>
      <c r="R60" s="236"/>
      <c r="S60" s="236"/>
      <c r="T60" s="236"/>
      <c r="U60" s="236"/>
      <c r="V60" s="236"/>
      <c r="W60" s="236"/>
      <c r="X60" s="236"/>
    </row>
    <row r="61" spans="1:28" s="22" customFormat="1" ht="11.25" customHeight="1">
      <c r="B61" s="214" t="s">
        <v>16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14"/>
      <c r="P61" s="14"/>
      <c r="Q61" s="235" t="s">
        <v>9</v>
      </c>
      <c r="R61" s="235"/>
      <c r="S61" s="235"/>
      <c r="T61" s="235"/>
      <c r="U61" s="235"/>
      <c r="V61" s="235"/>
      <c r="W61" s="235"/>
      <c r="X61" s="235"/>
    </row>
    <row r="62" spans="1:28" s="126" customFormat="1" ht="11.25" customHeight="1">
      <c r="A62" s="22" t="s">
        <v>173</v>
      </c>
      <c r="B62" s="22" t="s">
        <v>385</v>
      </c>
      <c r="C62" s="2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77" t="s">
        <v>173</v>
      </c>
      <c r="Q62" s="117" t="s">
        <v>462</v>
      </c>
      <c r="R62" s="118"/>
      <c r="S62" s="118"/>
      <c r="T62" s="118"/>
      <c r="U62" s="118"/>
      <c r="V62" s="118"/>
      <c r="W62" s="118"/>
      <c r="X62" s="119"/>
    </row>
    <row r="63" spans="1:28" s="126" customFormat="1" ht="11.25" customHeight="1">
      <c r="A63" s="22"/>
      <c r="B63" s="22" t="s">
        <v>387</v>
      </c>
      <c r="C63" s="2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78"/>
      <c r="Q63" s="109" t="s">
        <v>463</v>
      </c>
      <c r="R63" s="104"/>
      <c r="S63" s="104"/>
      <c r="T63" s="104"/>
      <c r="U63" s="104"/>
      <c r="V63" s="104"/>
      <c r="W63" s="104"/>
      <c r="X63" s="105"/>
    </row>
    <row r="64" spans="1:28" ht="11.25" customHeight="1">
      <c r="C64" s="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1" t="s">
        <v>464</v>
      </c>
      <c r="R64" s="14"/>
      <c r="S64" s="14"/>
      <c r="T64" s="14"/>
      <c r="U64" s="14"/>
      <c r="V64" s="14"/>
      <c r="W64" s="5"/>
      <c r="X64" s="21"/>
    </row>
    <row r="65" spans="2:24" ht="11.25" customHeight="1">
      <c r="B65" s="21"/>
      <c r="C65" s="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5"/>
      <c r="X65" s="21"/>
    </row>
    <row r="66" spans="2:24" ht="11.25" customHeight="1">
      <c r="B66" s="21"/>
      <c r="C66" s="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5"/>
      <c r="X66" s="21"/>
    </row>
    <row r="67" spans="2:24" ht="11.25" customHeight="1">
      <c r="C67" s="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5"/>
      <c r="X67" s="21"/>
    </row>
    <row r="68" spans="2:24" ht="9.9499999999999993" customHeight="1">
      <c r="B68" s="5"/>
      <c r="C68" s="5"/>
      <c r="D68" s="1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5"/>
      <c r="S68" s="14"/>
      <c r="T68" s="14"/>
      <c r="U68" s="14"/>
      <c r="V68" s="14"/>
      <c r="W68" s="5"/>
      <c r="X68" s="21"/>
    </row>
    <row r="69" spans="2:24" ht="9.9499999999999993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4"/>
      <c r="T69" s="14"/>
      <c r="U69" s="14"/>
      <c r="V69" s="14"/>
      <c r="W69" s="5"/>
      <c r="X69" s="21"/>
    </row>
    <row r="70" spans="2:24" ht="9.9499999999999993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4"/>
      <c r="T70" s="14"/>
      <c r="U70" s="14"/>
      <c r="V70" s="14"/>
      <c r="W70" s="5"/>
      <c r="X70" s="21"/>
    </row>
    <row r="71" spans="2:24" ht="9.9499999999999993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S71" s="14"/>
      <c r="T71" s="14"/>
      <c r="U71" s="14"/>
      <c r="V71" s="14"/>
      <c r="W71" s="5"/>
      <c r="X71" s="21"/>
    </row>
    <row r="72" spans="2:24" ht="9.9499999999999993" customHeight="1">
      <c r="C72" s="5"/>
      <c r="S72" s="14"/>
      <c r="T72" s="14"/>
      <c r="U72" s="14"/>
      <c r="V72" s="14"/>
      <c r="W72" s="5"/>
      <c r="X72" s="21"/>
    </row>
    <row r="73" spans="2:24" ht="9.9499999999999993" customHeight="1">
      <c r="C73" s="5"/>
      <c r="S73" s="14"/>
      <c r="T73" s="14"/>
      <c r="U73" s="14"/>
      <c r="V73" s="14"/>
      <c r="W73" s="5"/>
      <c r="X73" s="21"/>
    </row>
    <row r="74" spans="2:24" ht="9.9499999999999993" customHeight="1">
      <c r="S74" s="14"/>
      <c r="T74" s="14"/>
      <c r="U74" s="14"/>
      <c r="V74" s="14"/>
      <c r="W74" s="5"/>
      <c r="X74" s="21"/>
    </row>
    <row r="75" spans="2:24" ht="9.9499999999999993" customHeight="1">
      <c r="S75" s="5"/>
      <c r="T75" s="5"/>
      <c r="U75" s="5"/>
      <c r="V75" s="5"/>
      <c r="W75" s="5"/>
      <c r="X75" s="21"/>
    </row>
    <row r="76" spans="2:24" ht="9.9499999999999993" customHeight="1">
      <c r="S76" s="5"/>
      <c r="T76" s="5"/>
      <c r="U76" s="5"/>
      <c r="V76" s="5"/>
      <c r="W76" s="5"/>
      <c r="X76" s="21"/>
    </row>
    <row r="77" spans="2:24" ht="9.9499999999999993" customHeight="1">
      <c r="S77" s="5"/>
      <c r="T77" s="5"/>
      <c r="U77" s="5"/>
      <c r="V77" s="5"/>
      <c r="W77" s="5"/>
      <c r="X77" s="5"/>
    </row>
    <row r="78" spans="2:24" ht="9.9499999999999993" customHeight="1">
      <c r="W78" s="5"/>
      <c r="X78" s="5"/>
    </row>
    <row r="79" spans="2:24" ht="9.9499999999999993" customHeight="1">
      <c r="W79" s="5"/>
      <c r="X79" s="5"/>
    </row>
  </sheetData>
  <mergeCells count="6">
    <mergeCell ref="F4:V4"/>
    <mergeCell ref="F5:V5"/>
    <mergeCell ref="B61:N61"/>
    <mergeCell ref="Q61:X61"/>
    <mergeCell ref="B60:N60"/>
    <mergeCell ref="Q60:X60"/>
  </mergeCells>
  <phoneticPr fontId="5" type="noConversion"/>
  <conditionalFormatting sqref="D13:V13">
    <cfRule type="cellIs" dxfId="17" priority="1" stopIfTrue="1" operator="equal">
      <formula>"*"</formula>
    </cfRule>
    <cfRule type="cellIs" dxfId="16" priority="2" stopIfTrue="1" operator="equal">
      <formula>"-"</formula>
    </cfRule>
    <cfRule type="cellIs" dxfId="15" priority="3" stopIfTrue="1" operator="equal">
      <formula>"."</formula>
    </cfRule>
  </conditionalFormatting>
  <pageMargins left="0.59055118110236227" right="0.59055118110236227" top="0.78740157480314965" bottom="0.78740157480314965" header="0.51181102362204722" footer="0.51181102362204722"/>
  <pageSetup paperSize="9" scale="95"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2" enableFormatConditionsCalculation="0">
    <tabColor indexed="13"/>
  </sheetPr>
  <dimension ref="A1:P96"/>
  <sheetViews>
    <sheetView zoomScaleNormal="100" workbookViewId="0">
      <selection activeCell="D12" sqref="D12"/>
    </sheetView>
  </sheetViews>
  <sheetFormatPr defaultRowHeight="9.9499999999999993" customHeight="1"/>
  <cols>
    <col min="1" max="1" width="2.33203125" style="2" customWidth="1"/>
    <col min="2" max="2" width="20.21875" style="2" customWidth="1"/>
    <col min="3" max="3" width="2.33203125" style="2" customWidth="1"/>
    <col min="4" max="4" width="8.109375" style="2" customWidth="1"/>
    <col min="5" max="11" width="3.6640625" style="2" customWidth="1"/>
    <col min="12" max="12" width="27.33203125" style="2" customWidth="1"/>
    <col min="13" max="14" width="8.88671875" style="2"/>
    <col min="15" max="15" width="2" style="2" customWidth="1"/>
    <col min="16" max="16" width="4.109375" style="2" customWidth="1"/>
    <col min="17" max="17" width="2" style="2" customWidth="1"/>
    <col min="18" max="18" width="4.109375" style="2" customWidth="1"/>
    <col min="19" max="19" width="2" style="2" customWidth="1"/>
    <col min="20" max="20" width="4.109375" style="2" customWidth="1"/>
    <col min="21" max="21" width="2" style="2" customWidth="1"/>
    <col min="22" max="22" width="5.21875" style="2" customWidth="1"/>
    <col min="23" max="23" width="2" style="2" customWidth="1"/>
    <col min="24" max="24" width="5.21875" style="2" customWidth="1"/>
    <col min="25" max="25" width="2.6640625" style="2" customWidth="1"/>
    <col min="26" max="26" width="5.21875" style="2" customWidth="1"/>
    <col min="27" max="27" width="2.6640625" style="2" customWidth="1"/>
    <col min="28" max="28" width="5.21875" style="2" customWidth="1"/>
    <col min="29" max="29" width="1.5546875" style="2" customWidth="1"/>
    <col min="30" max="30" width="5.21875" style="2" customWidth="1"/>
    <col min="31" max="31" width="1.5546875" style="2" customWidth="1"/>
    <col min="32" max="32" width="5.21875" style="2" customWidth="1"/>
    <col min="33" max="33" width="1.5546875" style="2" customWidth="1"/>
    <col min="34" max="16384" width="8.88671875" style="2"/>
  </cols>
  <sheetData>
    <row r="1" spans="1:16" s="1" customFormat="1" ht="15.75">
      <c r="A1" s="169" t="s">
        <v>449</v>
      </c>
      <c r="L1" s="3" t="s">
        <v>450</v>
      </c>
    </row>
    <row r="2" spans="1:16" s="1" customFormat="1" ht="15.75">
      <c r="A2" s="1" t="s">
        <v>425</v>
      </c>
      <c r="L2" s="3" t="s">
        <v>426</v>
      </c>
    </row>
    <row r="3" spans="1:16" ht="12.75" customHeight="1">
      <c r="A3" s="11"/>
      <c r="D3" s="16"/>
    </row>
    <row r="4" spans="1:16" s="35" customFormat="1" ht="18.75" customHeight="1">
      <c r="A4" s="2"/>
      <c r="B4" s="4"/>
      <c r="C4" s="4"/>
      <c r="D4" s="60" t="s">
        <v>37</v>
      </c>
      <c r="E4" s="4"/>
      <c r="F4" s="215" t="s">
        <v>439</v>
      </c>
      <c r="G4" s="215"/>
      <c r="H4" s="215"/>
      <c r="I4" s="215"/>
      <c r="J4" s="215"/>
      <c r="K4" s="215"/>
      <c r="L4" s="4"/>
    </row>
    <row r="5" spans="1:16" s="35" customFormat="1" ht="9.75" customHeight="1">
      <c r="A5" s="2"/>
      <c r="B5" s="2"/>
      <c r="C5" s="2"/>
      <c r="D5" s="61" t="s">
        <v>124</v>
      </c>
      <c r="E5" s="2"/>
      <c r="F5" s="216" t="s">
        <v>440</v>
      </c>
      <c r="G5" s="216"/>
      <c r="H5" s="216"/>
      <c r="I5" s="216"/>
      <c r="J5" s="216"/>
      <c r="K5" s="216"/>
      <c r="L5" s="2"/>
    </row>
    <row r="6" spans="1:16" s="35" customFormat="1" ht="12.75">
      <c r="A6" s="2"/>
      <c r="B6" s="2"/>
      <c r="C6" s="2"/>
      <c r="D6" s="16"/>
      <c r="E6" s="2"/>
      <c r="F6" s="16"/>
      <c r="G6" s="16"/>
      <c r="H6" s="16"/>
      <c r="I6" s="16"/>
      <c r="J6" s="16"/>
      <c r="K6" s="16"/>
      <c r="L6" s="2"/>
    </row>
    <row r="7" spans="1:16" s="35" customFormat="1" ht="11.25" customHeight="1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2"/>
    </row>
    <row r="8" spans="1:16" s="35" customFormat="1" ht="11.25" customHeight="1">
      <c r="A8" s="11" t="s">
        <v>121</v>
      </c>
      <c r="B8" s="11"/>
      <c r="C8" s="2"/>
      <c r="D8" s="61" t="s">
        <v>126</v>
      </c>
      <c r="E8" s="2"/>
      <c r="F8" s="61">
        <v>1</v>
      </c>
      <c r="G8" s="16"/>
      <c r="H8" s="61">
        <v>2</v>
      </c>
      <c r="I8" s="16"/>
      <c r="J8" s="61">
        <v>3</v>
      </c>
      <c r="K8" s="16"/>
      <c r="L8" s="11" t="s">
        <v>122</v>
      </c>
    </row>
    <row r="9" spans="1:16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s="35" customFormat="1" ht="12.75">
      <c r="A10" s="2" t="s">
        <v>60</v>
      </c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2"/>
    </row>
    <row r="11" spans="1:16" s="35" customFormat="1" ht="20.100000000000001" customHeight="1">
      <c r="A11" s="6" t="s">
        <v>427</v>
      </c>
      <c r="B11" s="2"/>
      <c r="C11" s="2"/>
      <c r="D11" s="9"/>
      <c r="E11" s="9"/>
      <c r="F11" s="9"/>
      <c r="G11" s="9"/>
      <c r="H11" s="9"/>
      <c r="I11" s="9"/>
      <c r="J11" s="9"/>
      <c r="K11" s="9"/>
      <c r="L11" s="6"/>
    </row>
    <row r="12" spans="1:16" s="35" customFormat="1" ht="10.5" customHeight="1">
      <c r="A12" s="8" t="s">
        <v>428</v>
      </c>
      <c r="B12" s="2"/>
      <c r="C12" s="2"/>
      <c r="D12" s="9" t="e">
        <f>IF(#REF!=0,"0",IF(#REF!&lt;5,"*",#REF!))</f>
        <v>#REF!</v>
      </c>
      <c r="E12" s="9"/>
      <c r="F12" s="9" t="e">
        <f>IF(#REF!=0,".",IF(#REF!&lt;5,"*",IF(#REF!=0,0,IF(#REF!/#REF!*100&gt;0.5,ROUND(#REF!/#REF!*100,0),"-"))))</f>
        <v>#REF!</v>
      </c>
      <c r="H12" s="9" t="e">
        <f>IF(#REF!=0,".",IF(#REF!&lt;5,"*",IF(#REF!=0,0,IF(#REF!/#REF!*100&gt;0.5,ROUND(#REF!/#REF!*100,0),"-"))))</f>
        <v>#REF!</v>
      </c>
      <c r="J12" s="9" t="e">
        <f>IF(#REF!=0,".",IF(#REF!&lt;5,"*",IF(#REF!=0,0,IF(#REF!/#REF!*100&gt;0.5,ROUND(#REF!/#REF!*100,0),"-"))))</f>
        <v>#REF!</v>
      </c>
      <c r="K12" s="2"/>
      <c r="L12" s="8" t="s">
        <v>443</v>
      </c>
      <c r="P12" s="38"/>
    </row>
    <row r="13" spans="1:16" s="35" customFormat="1" ht="10.5" customHeight="1">
      <c r="A13" s="8" t="s">
        <v>429</v>
      </c>
      <c r="B13" s="2"/>
      <c r="C13" s="2"/>
      <c r="D13" s="9" t="e">
        <f>IF(#REF!=0,"0",IF(#REF!&lt;5,"*",#REF!))</f>
        <v>#REF!</v>
      </c>
      <c r="E13" s="9"/>
      <c r="F13" s="9" t="e">
        <f>IF(#REF!=0,".",IF(#REF!&lt;5,"*",IF(#REF!=0,0,IF(#REF!/#REF!*100&gt;0.5,ROUND(#REF!/#REF!*100,0),"-"))))</f>
        <v>#REF!</v>
      </c>
      <c r="H13" s="9" t="e">
        <f>IF(#REF!=0,".",IF(#REF!&lt;5,"*",IF(#REF!=0,0,IF(#REF!/#REF!*100&gt;0.5,ROUND(#REF!/#REF!*100,0),"-"))))</f>
        <v>#REF!</v>
      </c>
      <c r="J13" s="9" t="e">
        <f>IF(#REF!=0,".",IF(#REF!&lt;5,"*",IF(#REF!=0,0,IF(#REF!/#REF!*100&gt;0.5,ROUND(#REF!/#REF!*100,0),"-"))))</f>
        <v>#REF!</v>
      </c>
      <c r="K13" s="2"/>
      <c r="L13" s="8" t="s">
        <v>444</v>
      </c>
      <c r="P13" s="38"/>
    </row>
    <row r="14" spans="1:16" s="35" customFormat="1" ht="10.5" customHeight="1">
      <c r="A14" s="8" t="s">
        <v>430</v>
      </c>
      <c r="B14" s="2"/>
      <c r="C14" s="2"/>
      <c r="D14" s="9" t="e">
        <f>IF(#REF!=0,"0",IF(#REF!&lt;5,"*",#REF!))</f>
        <v>#REF!</v>
      </c>
      <c r="E14" s="9"/>
      <c r="F14" s="9" t="e">
        <f>IF(#REF!=0,".",IF(#REF!&lt;5,"*",IF(#REF!=0,0,IF(#REF!/#REF!*100&gt;0.5,ROUND(#REF!/#REF!*100,0),"-"))))</f>
        <v>#REF!</v>
      </c>
      <c r="H14" s="9" t="e">
        <f>IF(#REF!=0,".",IF(#REF!&lt;5,"*",IF(#REF!=0,0,IF(#REF!/#REF!*100&gt;0.5,ROUND(#REF!/#REF!*100,0),"-"))))</f>
        <v>#REF!</v>
      </c>
      <c r="J14" s="9" t="e">
        <f>IF(#REF!=0,".",IF(#REF!&lt;5,"*",IF(#REF!=0,0,IF(#REF!/#REF!*100&gt;0.5,ROUND(#REF!/#REF!*100,0),"-"))))</f>
        <v>#REF!</v>
      </c>
      <c r="K14" s="2"/>
      <c r="L14" s="8" t="s">
        <v>447</v>
      </c>
      <c r="P14" s="38"/>
    </row>
    <row r="15" spans="1:16" s="35" customFormat="1" ht="10.5" customHeight="1">
      <c r="A15" s="8" t="s">
        <v>431</v>
      </c>
      <c r="B15" s="2"/>
      <c r="C15" s="2"/>
      <c r="D15" s="9" t="e">
        <f>IF(#REF!=0,"0",IF(#REF!&lt;5,"*",#REF!))</f>
        <v>#REF!</v>
      </c>
      <c r="E15" s="9"/>
      <c r="F15" s="9" t="e">
        <f>IF(#REF!=0,".",IF(#REF!&lt;5,"*",IF(#REF!=0,0,IF(#REF!/#REF!*100&gt;0.5,ROUND(#REF!/#REF!*100,0),"-"))))</f>
        <v>#REF!</v>
      </c>
      <c r="H15" s="9" t="e">
        <f>IF(#REF!=0,".",IF(#REF!&lt;5,"*",IF(#REF!=0,0,IF(#REF!/#REF!*100&gt;0.5,ROUND(#REF!/#REF!*100,0),"-"))))</f>
        <v>#REF!</v>
      </c>
      <c r="J15" s="9" t="e">
        <f>IF(#REF!=0,".",IF(#REF!&lt;5,"*",IF(#REF!=0,0,IF(#REF!/#REF!*100&gt;0.5,ROUND(#REF!/#REF!*100,0),"-"))))</f>
        <v>#REF!</v>
      </c>
      <c r="K15" s="2"/>
      <c r="L15" s="8" t="s">
        <v>445</v>
      </c>
    </row>
    <row r="16" spans="1:16" s="35" customFormat="1" ht="10.5" customHeight="1">
      <c r="A16" s="8" t="s">
        <v>432</v>
      </c>
      <c r="B16" s="2"/>
      <c r="C16" s="2"/>
      <c r="D16" s="9" t="e">
        <f>IF(#REF!=0,"0",IF(#REF!&lt;5,"*",#REF!))</f>
        <v>#REF!</v>
      </c>
      <c r="E16" s="9"/>
      <c r="F16" s="9" t="e">
        <f>IF(#REF!=0,".",IF(#REF!&lt;5,"*",IF(#REF!=0,0,IF(#REF!/#REF!*100&gt;0.5,ROUND(#REF!/#REF!*100,0),"-"))))</f>
        <v>#REF!</v>
      </c>
      <c r="H16" s="9" t="e">
        <f>IF(#REF!=0,".",IF(#REF!&lt;5,"*",IF(#REF!=0,0,IF(#REF!/#REF!*100&gt;0.5,ROUND(#REF!/#REF!*100,0),"-"))))</f>
        <v>#REF!</v>
      </c>
      <c r="J16" s="9" t="e">
        <f>IF(#REF!=0,".",IF(#REF!&lt;5,"*",IF(#REF!=0,0,IF(#REF!/#REF!*100&gt;0.5,ROUND(#REF!/#REF!*100,0),"-"))))</f>
        <v>#REF!</v>
      </c>
      <c r="K16" s="2"/>
      <c r="L16" s="8" t="s">
        <v>448</v>
      </c>
    </row>
    <row r="17" spans="1:16" s="35" customFormat="1" ht="10.5" customHeight="1">
      <c r="A17" s="8" t="s">
        <v>433</v>
      </c>
      <c r="B17" s="2"/>
      <c r="C17" s="2"/>
      <c r="D17" s="9" t="e">
        <f>IF(#REF!=0,"0",IF(#REF!&lt;5,"*",#REF!))</f>
        <v>#REF!</v>
      </c>
      <c r="E17" s="9"/>
      <c r="F17" s="9" t="e">
        <f>IF(#REF!=0,".",IF(#REF!&lt;5,"*",IF(#REF!=0,0,IF(#REF!/#REF!*100&gt;0.5,ROUND(#REF!/#REF!*100,0),"-"))))</f>
        <v>#REF!</v>
      </c>
      <c r="H17" s="9" t="e">
        <f>IF(#REF!=0,".",IF(#REF!&lt;5,"*",IF(#REF!=0,0,IF(#REF!/#REF!*100&gt;0.5,ROUND(#REF!/#REF!*100,0),"-"))))</f>
        <v>#REF!</v>
      </c>
      <c r="J17" s="9" t="e">
        <f>IF(#REF!=0,".",IF(#REF!&lt;5,"*",IF(#REF!=0,0,IF(#REF!/#REF!*100&gt;0.5,ROUND(#REF!/#REF!*100,0),"-"))))</f>
        <v>#REF!</v>
      </c>
      <c r="K17" s="2"/>
      <c r="L17" s="8" t="s">
        <v>446</v>
      </c>
      <c r="P17" s="38"/>
    </row>
    <row r="18" spans="1:16" s="35" customFormat="1" ht="20.100000000000001" customHeight="1">
      <c r="A18" s="6"/>
      <c r="B18" s="2"/>
      <c r="C18" s="2"/>
      <c r="K18" s="2"/>
      <c r="L18" s="6"/>
    </row>
    <row r="19" spans="1:16" s="35" customFormat="1" ht="10.5" customHeight="1">
      <c r="A19" s="6" t="s">
        <v>434</v>
      </c>
      <c r="B19" s="2"/>
      <c r="C19" s="2"/>
      <c r="D19" s="9"/>
      <c r="E19" s="9"/>
      <c r="F19" s="9"/>
      <c r="G19" s="2"/>
      <c r="H19" s="9"/>
      <c r="I19" s="2"/>
      <c r="J19" s="9"/>
      <c r="K19" s="2"/>
      <c r="L19" s="8"/>
    </row>
    <row r="20" spans="1:16" s="35" customFormat="1" ht="10.5" customHeight="1">
      <c r="A20" s="8" t="s">
        <v>428</v>
      </c>
      <c r="B20" s="2"/>
      <c r="C20" s="2"/>
      <c r="D20" s="9" t="e">
        <f>IF(#REF!=0,"0",IF(#REF!&lt;5,"*",#REF!))</f>
        <v>#REF!</v>
      </c>
      <c r="E20" s="9"/>
      <c r="F20" s="9" t="e">
        <f>IF(#REF!=0,".",IF(#REF!&lt;5,"*",IF(#REF!=0,0,IF(#REF!/#REF!*100&gt;0.5,ROUND(#REF!/#REF!*100,0),"-"))))</f>
        <v>#REF!</v>
      </c>
      <c r="H20" s="9" t="e">
        <f>IF(#REF!=0,".",IF(#REF!&lt;5,"*",IF(#REF!=0,0,IF(#REF!/#REF!*100&gt;0.5,ROUND(#REF!/#REF!*100,0),"-"))))</f>
        <v>#REF!</v>
      </c>
      <c r="J20" s="9" t="e">
        <f>IF(#REF!=0,".",IF(#REF!&lt;5,"*",IF(#REF!=0,0,IF(#REF!/#REF!*100&gt;0.5,ROUND(#REF!/#REF!*100,0),"-"))))</f>
        <v>#REF!</v>
      </c>
      <c r="K20" s="2"/>
      <c r="L20" s="8" t="s">
        <v>443</v>
      </c>
    </row>
    <row r="21" spans="1:16" s="35" customFormat="1" ht="10.5" customHeight="1">
      <c r="A21" s="8" t="s">
        <v>429</v>
      </c>
      <c r="B21" s="2"/>
      <c r="C21" s="2"/>
      <c r="D21" s="9" t="e">
        <f>IF(#REF!=0,"0",IF(#REF!&lt;5,"*",#REF!))</f>
        <v>#REF!</v>
      </c>
      <c r="E21" s="9"/>
      <c r="F21" s="9" t="e">
        <f>IF(#REF!=0,".",IF(#REF!&lt;5,"*",IF(#REF!=0,0,IF(#REF!/#REF!*100&gt;0.5,ROUND(#REF!/#REF!*100,0),"-"))))</f>
        <v>#REF!</v>
      </c>
      <c r="H21" s="9" t="e">
        <f>IF(#REF!=0,".",IF(#REF!&lt;5,"*",IF(#REF!=0,0,IF(#REF!/#REF!*100&gt;0.5,ROUND(#REF!/#REF!*100,0),"-"))))</f>
        <v>#REF!</v>
      </c>
      <c r="J21" s="9" t="e">
        <f>IF(#REF!=0,".",IF(#REF!&lt;5,"*",IF(#REF!=0,0,IF(#REF!/#REF!*100&gt;0.5,ROUND(#REF!/#REF!*100,0),"-"))))</f>
        <v>#REF!</v>
      </c>
      <c r="K21" s="2"/>
      <c r="L21" s="8" t="s">
        <v>444</v>
      </c>
      <c r="P21" s="38"/>
    </row>
    <row r="22" spans="1:16" s="35" customFormat="1" ht="10.5" customHeight="1">
      <c r="A22" s="8" t="s">
        <v>430</v>
      </c>
      <c r="B22" s="2"/>
      <c r="C22" s="2"/>
      <c r="D22" s="9" t="e">
        <f>IF(#REF!=0,"0",IF(#REF!&lt;5,"*",#REF!))</f>
        <v>#REF!</v>
      </c>
      <c r="E22" s="9"/>
      <c r="F22" s="9" t="e">
        <f>IF(#REF!=0,".",IF(#REF!&lt;5,"*",IF(#REF!=0,0,IF(#REF!/#REF!*100&gt;0.5,ROUND(#REF!/#REF!*100,0),"-"))))</f>
        <v>#REF!</v>
      </c>
      <c r="H22" s="9" t="e">
        <f>IF(#REF!=0,".",IF(#REF!&lt;5,"*",IF(#REF!=0,0,IF(#REF!/#REF!*100&gt;0.5,ROUND(#REF!/#REF!*100,0),"-"))))</f>
        <v>#REF!</v>
      </c>
      <c r="J22" s="9" t="e">
        <f>IF(#REF!=0,".",IF(#REF!&lt;5,"*",IF(#REF!=0,0,IF(#REF!/#REF!*100&gt;0.5,ROUND(#REF!/#REF!*100,0),"-"))))</f>
        <v>#REF!</v>
      </c>
      <c r="K22" s="2"/>
      <c r="L22" s="8" t="s">
        <v>447</v>
      </c>
      <c r="P22" s="38"/>
    </row>
    <row r="23" spans="1:16" s="35" customFormat="1" ht="10.5" customHeight="1">
      <c r="A23" s="8" t="s">
        <v>431</v>
      </c>
      <c r="B23" s="2"/>
      <c r="C23" s="2"/>
      <c r="D23" s="9" t="e">
        <f>IF(#REF!=0,"0",IF(#REF!&lt;5,"*",#REF!))</f>
        <v>#REF!</v>
      </c>
      <c r="E23" s="9"/>
      <c r="F23" s="9" t="e">
        <f>IF(#REF!=0,".",IF(#REF!&lt;5,"*",IF(#REF!=0,0,IF(#REF!/#REF!*100&gt;0.5,ROUND(#REF!/#REF!*100,0),"-"))))</f>
        <v>#REF!</v>
      </c>
      <c r="H23" s="9" t="e">
        <f>IF(#REF!=0,".",IF(#REF!&lt;5,"*",IF(#REF!=0,0,IF(#REF!/#REF!*100&gt;0.5,ROUND(#REF!/#REF!*100,0),"-"))))</f>
        <v>#REF!</v>
      </c>
      <c r="J23" s="9" t="e">
        <f>IF(#REF!=0,".",IF(#REF!&lt;5,"*",IF(#REF!=0,0,IF(#REF!/#REF!*100&gt;0.5,ROUND(#REF!/#REF!*100,0),"-"))))</f>
        <v>#REF!</v>
      </c>
      <c r="K23" s="2"/>
      <c r="L23" s="8" t="s">
        <v>445</v>
      </c>
      <c r="P23" s="38"/>
    </row>
    <row r="24" spans="1:16" s="35" customFormat="1" ht="10.5" customHeight="1">
      <c r="A24" s="8" t="s">
        <v>432</v>
      </c>
      <c r="B24" s="2"/>
      <c r="C24" s="2"/>
      <c r="D24" s="9" t="e">
        <f>IF(#REF!=0,"0",IF(#REF!&lt;5,"*",#REF!))</f>
        <v>#REF!</v>
      </c>
      <c r="E24" s="9"/>
      <c r="F24" s="9" t="e">
        <f>IF(#REF!=0,".",IF(#REF!&lt;5,"*",IF(#REF!=0,0,IF(#REF!/#REF!*100&gt;0.5,ROUND(#REF!/#REF!*100,0),"-"))))</f>
        <v>#REF!</v>
      </c>
      <c r="H24" s="9" t="e">
        <f>IF(#REF!=0,".",IF(#REF!&lt;5,"*",IF(#REF!=0,0,IF(#REF!/#REF!*100&gt;0.5,ROUND(#REF!/#REF!*100,0),"-"))))</f>
        <v>#REF!</v>
      </c>
      <c r="J24" s="9" t="e">
        <f>IF(#REF!=0,".",IF(#REF!&lt;5,"*",IF(#REF!=0,0,IF(#REF!/#REF!*100&gt;0.5,ROUND(#REF!/#REF!*100,0),"-"))))</f>
        <v>#REF!</v>
      </c>
      <c r="K24" s="2"/>
      <c r="L24" s="8" t="s">
        <v>448</v>
      </c>
    </row>
    <row r="25" spans="1:16" s="35" customFormat="1" ht="12.75">
      <c r="A25" s="8" t="s">
        <v>433</v>
      </c>
      <c r="B25" s="2"/>
      <c r="C25" s="2"/>
      <c r="D25" s="9" t="e">
        <f>IF(#REF!=0,"0",IF(#REF!&lt;5,"*",#REF!))</f>
        <v>#REF!</v>
      </c>
      <c r="E25" s="9"/>
      <c r="F25" s="9" t="e">
        <f>IF(#REF!=0,".",IF(#REF!&lt;5,"*",IF(#REF!=0,0,IF(#REF!/#REF!*100&gt;0.5,ROUND(#REF!/#REF!*100,0),"-"))))</f>
        <v>#REF!</v>
      </c>
      <c r="H25" s="9" t="e">
        <f>IF(#REF!=0,".",IF(#REF!&lt;5,"*",IF(#REF!=0,0,IF(#REF!/#REF!*100&gt;0.5,ROUND(#REF!/#REF!*100,0),"-"))))</f>
        <v>#REF!</v>
      </c>
      <c r="J25" s="9" t="e">
        <f>IF(#REF!=0,".",IF(#REF!&lt;5,"*",IF(#REF!=0,0,IF(#REF!/#REF!*100&gt;0.5,ROUND(#REF!/#REF!*100,0),"-"))))</f>
        <v>#REF!</v>
      </c>
      <c r="K25" s="2"/>
      <c r="L25" s="8" t="s">
        <v>446</v>
      </c>
    </row>
    <row r="26" spans="1:16" s="35" customFormat="1" ht="10.5" customHeight="1">
      <c r="A26" s="8"/>
      <c r="B26" s="2"/>
      <c r="C26" s="2"/>
      <c r="K26" s="2"/>
      <c r="L26" s="8"/>
      <c r="P26" s="38"/>
    </row>
    <row r="27" spans="1:16" s="35" customFormat="1" ht="20.100000000000001" customHeight="1">
      <c r="A27" s="6" t="s">
        <v>441</v>
      </c>
      <c r="B27" s="2"/>
      <c r="C27" s="2"/>
      <c r="D27" s="9"/>
      <c r="E27" s="9"/>
      <c r="F27" s="9"/>
      <c r="G27" s="9"/>
      <c r="H27" s="9"/>
      <c r="I27" s="9"/>
      <c r="J27" s="9"/>
      <c r="K27" s="9"/>
      <c r="L27" s="6"/>
    </row>
    <row r="28" spans="1:16" s="35" customFormat="1" ht="10.5" customHeight="1">
      <c r="A28" s="8" t="s">
        <v>428</v>
      </c>
      <c r="B28" s="2"/>
      <c r="C28" s="2"/>
      <c r="D28" s="9" t="e">
        <f>IF(#REF!=0,"0",IF(#REF!&lt;5,"*",#REF!))</f>
        <v>#REF!</v>
      </c>
      <c r="E28" s="9"/>
      <c r="F28" s="9" t="e">
        <f>IF(#REF!=0,".",IF(#REF!&lt;5,"*",IF(#REF!=0,0,IF(#REF!/#REF!*100&gt;0.5,ROUND(#REF!/#REF!*100,0),"-"))))</f>
        <v>#REF!</v>
      </c>
      <c r="H28" s="9" t="e">
        <f>IF(#REF!=0,".",IF(#REF!&lt;5,"*",IF(#REF!=0,0,IF(#REF!/#REF!*100&gt;0.5,ROUND(#REF!/#REF!*100,0),"-"))))</f>
        <v>#REF!</v>
      </c>
      <c r="J28" s="9" t="e">
        <f>IF(#REF!=0,".",IF(#REF!&lt;5,"*",IF(#REF!=0,0,IF(#REF!/#REF!*100&gt;0.5,ROUND(#REF!/#REF!*100,0),"-"))))</f>
        <v>#REF!</v>
      </c>
      <c r="K28" s="2"/>
      <c r="L28" s="8" t="s">
        <v>443</v>
      </c>
      <c r="P28" s="38"/>
    </row>
    <row r="29" spans="1:16" s="35" customFormat="1" ht="10.5" customHeight="1">
      <c r="A29" s="8" t="s">
        <v>429</v>
      </c>
      <c r="B29" s="2"/>
      <c r="C29" s="2"/>
      <c r="D29" s="9" t="e">
        <f>IF(#REF!=0,"0",IF(#REF!&lt;5,"*",#REF!))</f>
        <v>#REF!</v>
      </c>
      <c r="E29" s="9"/>
      <c r="F29" s="9" t="e">
        <f>IF(#REF!=0,".",IF(#REF!&lt;5,"*",IF(#REF!=0,0,IF(#REF!/#REF!*100&gt;0.5,ROUND(#REF!/#REF!*100,0),"-"))))</f>
        <v>#REF!</v>
      </c>
      <c r="H29" s="9" t="e">
        <f>IF(#REF!=0,".",IF(#REF!&lt;5,"*",IF(#REF!=0,0,IF(#REF!/#REF!*100&gt;0.5,ROUND(#REF!/#REF!*100,0),"-"))))</f>
        <v>#REF!</v>
      </c>
      <c r="J29" s="9" t="e">
        <f>IF(#REF!=0,".",IF(#REF!&lt;5,"*",IF(#REF!=0,0,IF(#REF!/#REF!*100&gt;0.5,ROUND(#REF!/#REF!*100,0),"-"))))</f>
        <v>#REF!</v>
      </c>
      <c r="K29" s="2"/>
      <c r="L29" s="8" t="s">
        <v>444</v>
      </c>
      <c r="P29" s="38"/>
    </row>
    <row r="30" spans="1:16" s="35" customFormat="1" ht="10.5" customHeight="1">
      <c r="A30" s="8" t="s">
        <v>430</v>
      </c>
      <c r="B30" s="2"/>
      <c r="C30" s="2"/>
      <c r="D30" s="9" t="e">
        <f>IF(#REF!=0,"0",IF(#REF!&lt;5,"*",#REF!))</f>
        <v>#REF!</v>
      </c>
      <c r="E30" s="9"/>
      <c r="F30" s="9" t="e">
        <f>IF(#REF!=0,".",IF(#REF!&lt;5,"*",IF(#REF!=0,0,IF(#REF!/#REF!*100&gt;0.5,ROUND(#REF!/#REF!*100,0),"-"))))</f>
        <v>#REF!</v>
      </c>
      <c r="H30" s="9" t="e">
        <f>IF(#REF!=0,".",IF(#REF!&lt;5,"*",IF(#REF!=0,0,IF(#REF!/#REF!*100&gt;0.5,ROUND(#REF!/#REF!*100,0),"-"))))</f>
        <v>#REF!</v>
      </c>
      <c r="J30" s="9" t="e">
        <f>IF(#REF!=0,".",IF(#REF!&lt;5,"*",IF(#REF!=0,0,IF(#REF!/#REF!*100&gt;0.5,ROUND(#REF!/#REF!*100,0),"-"))))</f>
        <v>#REF!</v>
      </c>
      <c r="K30" s="2"/>
      <c r="L30" s="8" t="s">
        <v>447</v>
      </c>
      <c r="P30" s="38"/>
    </row>
    <row r="31" spans="1:16" s="35" customFormat="1" ht="10.5" customHeight="1">
      <c r="A31" s="8" t="s">
        <v>431</v>
      </c>
      <c r="B31" s="2"/>
      <c r="C31" s="2"/>
      <c r="D31" s="9" t="e">
        <f>IF(#REF!=0,"0",IF(#REF!&lt;5,"*",#REF!))</f>
        <v>#REF!</v>
      </c>
      <c r="E31" s="9"/>
      <c r="F31" s="9" t="e">
        <f>IF(#REF!=0,".",IF(#REF!&lt;5,"*",IF(#REF!=0,0,IF(#REF!/#REF!*100&gt;0.5,ROUND(#REF!/#REF!*100,0),"-"))))</f>
        <v>#REF!</v>
      </c>
      <c r="H31" s="9" t="e">
        <f>IF(#REF!=0,".",IF(#REF!&lt;5,"*",IF(#REF!=0,0,IF(#REF!/#REF!*100&gt;0.5,ROUND(#REF!/#REF!*100,0),"-"))))</f>
        <v>#REF!</v>
      </c>
      <c r="J31" s="9" t="e">
        <f>IF(#REF!=0,".",IF(#REF!&lt;5,"*",IF(#REF!=0,0,IF(#REF!/#REF!*100&gt;0.5,ROUND(#REF!/#REF!*100,0),"-"))))</f>
        <v>#REF!</v>
      </c>
      <c r="K31" s="2"/>
      <c r="L31" s="8" t="s">
        <v>445</v>
      </c>
    </row>
    <row r="32" spans="1:16" s="35" customFormat="1" ht="10.5" customHeight="1">
      <c r="A32" s="8" t="s">
        <v>432</v>
      </c>
      <c r="B32" s="2"/>
      <c r="C32" s="2"/>
      <c r="D32" s="9" t="e">
        <f>IF(#REF!=0,"0",IF(#REF!&lt;5,"*",#REF!))</f>
        <v>#REF!</v>
      </c>
      <c r="E32" s="9"/>
      <c r="F32" s="9" t="e">
        <f>IF(#REF!=0,".",IF(#REF!&lt;5,"*",IF(#REF!=0,0,IF(#REF!/#REF!*100&gt;0.5,ROUND(#REF!/#REF!*100,0),"-"))))</f>
        <v>#REF!</v>
      </c>
      <c r="H32" s="9" t="e">
        <f>IF(#REF!=0,".",IF(#REF!&lt;5,"*",IF(#REF!=0,0,IF(#REF!/#REF!*100&gt;0.5,ROUND(#REF!/#REF!*100,0),"-"))))</f>
        <v>#REF!</v>
      </c>
      <c r="J32" s="9" t="e">
        <f>IF(#REF!=0,".",IF(#REF!&lt;5,"*",IF(#REF!=0,0,IF(#REF!/#REF!*100&gt;0.5,ROUND(#REF!/#REF!*100,0),"-"))))</f>
        <v>#REF!</v>
      </c>
      <c r="K32" s="2"/>
      <c r="L32" s="8" t="s">
        <v>448</v>
      </c>
    </row>
    <row r="33" spans="1:16" s="35" customFormat="1" ht="10.5" customHeight="1">
      <c r="A33" s="8" t="s">
        <v>433</v>
      </c>
      <c r="B33" s="2"/>
      <c r="C33" s="2"/>
      <c r="D33" s="9" t="e">
        <f>IF(#REF!=0,"0",IF(#REF!&lt;5,"*",#REF!))</f>
        <v>#REF!</v>
      </c>
      <c r="E33" s="9"/>
      <c r="F33" s="9" t="e">
        <f>IF(#REF!=0,".",IF(#REF!&lt;5,"*",IF(#REF!=0,0,IF(#REF!/#REF!*100&gt;0.5,ROUND(#REF!/#REF!*100,0),"-"))))</f>
        <v>#REF!</v>
      </c>
      <c r="H33" s="9" t="e">
        <f>IF(#REF!=0,".",IF(#REF!&lt;5,"*",IF(#REF!=0,0,IF(#REF!/#REF!*100&gt;0.5,ROUND(#REF!/#REF!*100,0),"-"))))</f>
        <v>#REF!</v>
      </c>
      <c r="J33" s="9" t="e">
        <f>IF(#REF!=0,".",IF(#REF!&lt;5,"*",IF(#REF!=0,0,IF(#REF!/#REF!*100&gt;0.5,ROUND(#REF!/#REF!*100,0),"-"))))</f>
        <v>#REF!</v>
      </c>
      <c r="K33" s="2"/>
      <c r="L33" s="8" t="s">
        <v>446</v>
      </c>
      <c r="P33" s="38"/>
    </row>
    <row r="34" spans="1:16" s="35" customFormat="1" ht="10.5" customHeight="1">
      <c r="A34" s="8"/>
      <c r="B34" s="2"/>
      <c r="C34" s="2"/>
      <c r="K34" s="2"/>
      <c r="L34" s="8"/>
      <c r="P34" s="38"/>
    </row>
    <row r="35" spans="1:16" s="35" customFormat="1" ht="10.5" customHeight="1">
      <c r="A35" s="6" t="s">
        <v>435</v>
      </c>
      <c r="B35" s="2"/>
      <c r="C35" s="2"/>
      <c r="D35" s="9"/>
      <c r="E35" s="9"/>
      <c r="F35" s="9"/>
      <c r="H35" s="9"/>
      <c r="J35" s="9"/>
      <c r="K35" s="2"/>
      <c r="L35" s="8"/>
      <c r="P35" s="38"/>
    </row>
    <row r="36" spans="1:16" s="35" customFormat="1" ht="10.5" customHeight="1">
      <c r="A36" s="8" t="s">
        <v>430</v>
      </c>
      <c r="B36" s="2"/>
      <c r="C36" s="2"/>
      <c r="D36" s="9" t="e">
        <f>IF(#REF!=0,"0",IF(#REF!&lt;5,"*",#REF!))</f>
        <v>#REF!</v>
      </c>
      <c r="E36" s="9"/>
      <c r="F36" s="9" t="e">
        <f>IF(#REF!=0,".",IF(#REF!&lt;5,"*",IF(#REF!=0,0,IF(#REF!/#REF!*100&gt;0.5,ROUND(#REF!/#REF!*100,0),"-"))))</f>
        <v>#REF!</v>
      </c>
      <c r="H36" s="9" t="e">
        <f>IF(#REF!=0,".",IF(#REF!&lt;5,"*",IF(#REF!=0,0,IF(#REF!/#REF!*100&gt;0.5,ROUND(#REF!/#REF!*100,0),"-"))))</f>
        <v>#REF!</v>
      </c>
      <c r="J36" s="9" t="e">
        <f>IF(#REF!=0,".",IF(#REF!&lt;5,"*",IF(#REF!=0,0,IF(#REF!/#REF!*100&gt;0.5,ROUND(#REF!/#REF!*100,0),"-"))))</f>
        <v>#REF!</v>
      </c>
      <c r="K36" s="2"/>
      <c r="L36" s="8" t="s">
        <v>447</v>
      </c>
    </row>
    <row r="37" spans="1:16" s="35" customFormat="1" ht="10.5" customHeight="1">
      <c r="A37" s="8" t="s">
        <v>431</v>
      </c>
      <c r="B37" s="2"/>
      <c r="C37" s="2"/>
      <c r="D37" s="9" t="e">
        <f>IF(#REF!=0,"0",IF(#REF!&lt;5,"*",#REF!))</f>
        <v>#REF!</v>
      </c>
      <c r="E37" s="9"/>
      <c r="F37" s="9" t="e">
        <f>IF(#REF!=0,".",IF(#REF!&lt;5,"*",IF(#REF!=0,0,IF(#REF!/#REF!*100&gt;0.5,ROUND(#REF!/#REF!*100,0),"-"))))</f>
        <v>#REF!</v>
      </c>
      <c r="H37" s="9" t="e">
        <f>IF(#REF!=0,".",IF(#REF!&lt;5,"*",IF(#REF!=0,0,IF(#REF!/#REF!*100&gt;0.5,ROUND(#REF!/#REF!*100,0),"-"))))</f>
        <v>#REF!</v>
      </c>
      <c r="J37" s="9" t="e">
        <f>IF(#REF!=0,".",IF(#REF!&lt;5,"*",IF(#REF!=0,0,IF(#REF!/#REF!*100&gt;0.5,ROUND(#REF!/#REF!*100,0),"-"))))</f>
        <v>#REF!</v>
      </c>
      <c r="K37" s="2"/>
      <c r="L37" s="8" t="s">
        <v>445</v>
      </c>
    </row>
    <row r="38" spans="1:16" s="35" customFormat="1" ht="10.5" customHeight="1">
      <c r="A38" s="8" t="s">
        <v>432</v>
      </c>
      <c r="B38" s="2"/>
      <c r="C38" s="2"/>
      <c r="D38" s="9" t="e">
        <f>IF(#REF!=0,"0",IF(#REF!&lt;5,"*",#REF!))</f>
        <v>#REF!</v>
      </c>
      <c r="E38" s="9"/>
      <c r="F38" s="9" t="e">
        <f>IF(#REF!=0,".",IF(#REF!&lt;5,"*",IF(#REF!=0,0,IF(#REF!/#REF!*100&gt;0.5,ROUND(#REF!/#REF!*100,0),"-"))))</f>
        <v>#REF!</v>
      </c>
      <c r="H38" s="9" t="e">
        <f>IF(#REF!=0,".",IF(#REF!&lt;5,"*",IF(#REF!=0,0,IF(#REF!/#REF!*100&gt;0.5,ROUND(#REF!/#REF!*100,0),"-"))))</f>
        <v>#REF!</v>
      </c>
      <c r="J38" s="9" t="e">
        <f>IF(#REF!=0,".",IF(#REF!&lt;5,"*",IF(#REF!=0,0,IF(#REF!/#REF!*100&gt;0.5,ROUND(#REF!/#REF!*100,0),"-"))))</f>
        <v>#REF!</v>
      </c>
      <c r="K38" s="2"/>
      <c r="L38" s="8" t="s">
        <v>448</v>
      </c>
    </row>
    <row r="39" spans="1:16" s="35" customFormat="1" ht="10.5" customHeight="1">
      <c r="A39" s="8" t="s">
        <v>433</v>
      </c>
      <c r="B39" s="2"/>
      <c r="C39" s="2"/>
      <c r="D39" s="9" t="e">
        <f>IF(#REF!=0,"0",IF(#REF!&lt;5,"*",#REF!))</f>
        <v>#REF!</v>
      </c>
      <c r="E39" s="9"/>
      <c r="F39" s="9" t="e">
        <f>IF(#REF!=0,".",IF(#REF!&lt;5,"*",IF(#REF!=0,0,IF(#REF!/#REF!*100&gt;0.5,ROUND(#REF!/#REF!*100,0),"-"))))</f>
        <v>#REF!</v>
      </c>
      <c r="H39" s="9" t="e">
        <f>IF(#REF!=0,".",IF(#REF!&lt;5,"*",IF(#REF!=0,0,IF(#REF!/#REF!*100&gt;0.5,ROUND(#REF!/#REF!*100,0),"-"))))</f>
        <v>#REF!</v>
      </c>
      <c r="J39" s="9" t="e">
        <f>IF(#REF!=0,".",IF(#REF!&lt;5,"*",IF(#REF!=0,0,IF(#REF!/#REF!*100&gt;0.5,ROUND(#REF!/#REF!*100,0),"-"))))</f>
        <v>#REF!</v>
      </c>
      <c r="K39" s="2"/>
      <c r="L39" s="8" t="s">
        <v>446</v>
      </c>
    </row>
    <row r="40" spans="1:16" s="35" customFormat="1" ht="10.5" customHeight="1">
      <c r="A40" s="8"/>
      <c r="B40" s="2"/>
      <c r="C40" s="2"/>
      <c r="K40" s="2"/>
      <c r="L40" s="8"/>
      <c r="P40" s="38"/>
    </row>
    <row r="41" spans="1:16" s="35" customFormat="1" ht="10.5" customHeight="1">
      <c r="A41" s="6" t="s">
        <v>436</v>
      </c>
      <c r="B41" s="2"/>
      <c r="C41" s="2"/>
      <c r="D41" s="9"/>
      <c r="E41" s="9"/>
      <c r="F41" s="9"/>
      <c r="H41" s="9"/>
      <c r="J41" s="9"/>
      <c r="K41" s="2"/>
      <c r="L41" s="8"/>
      <c r="P41" s="38"/>
    </row>
    <row r="42" spans="1:16" s="35" customFormat="1" ht="10.5" customHeight="1">
      <c r="A42" s="8" t="s">
        <v>428</v>
      </c>
      <c r="B42" s="2"/>
      <c r="C42" s="2"/>
      <c r="D42" s="9" t="e">
        <f>IF(#REF!=0,"0",IF(#REF!&lt;5,"*",#REF!))</f>
        <v>#REF!</v>
      </c>
      <c r="E42" s="9"/>
      <c r="F42" s="9" t="e">
        <f>IF(#REF!=0,".",IF(#REF!&lt;5,"*",IF(#REF!=0,0,IF(#REF!/#REF!*100&gt;0.5,ROUND(#REF!/#REF!*100,0),"-"))))</f>
        <v>#REF!</v>
      </c>
      <c r="H42" s="9" t="e">
        <f>IF(#REF!=0,".",IF(#REF!&lt;5,"*",IF(#REF!=0,0,IF(#REF!/#REF!*100&gt;0.5,ROUND(#REF!/#REF!*100,0),"-"))))</f>
        <v>#REF!</v>
      </c>
      <c r="J42" s="9" t="e">
        <f>IF(#REF!=0,".",IF(#REF!&lt;5,"*",IF(#REF!=0,0,IF(#REF!/#REF!*100&gt;0.5,ROUND(#REF!/#REF!*100,0),"-"))))</f>
        <v>#REF!</v>
      </c>
      <c r="K42" s="2"/>
      <c r="L42" s="8" t="s">
        <v>443</v>
      </c>
    </row>
    <row r="43" spans="1:16" s="35" customFormat="1" ht="10.5" customHeight="1">
      <c r="A43" s="8" t="s">
        <v>429</v>
      </c>
      <c r="B43" s="2"/>
      <c r="C43" s="2"/>
      <c r="D43" s="9" t="e">
        <f>IF(#REF!=0,"0",IF(#REF!&lt;5,"*",#REF!))</f>
        <v>#REF!</v>
      </c>
      <c r="E43" s="9"/>
      <c r="F43" s="9" t="e">
        <f>IF(#REF!=0,".",IF(#REF!&lt;5,"*",IF(#REF!=0,0,IF(#REF!/#REF!*100&gt;0.5,ROUND(#REF!/#REF!*100,0),"-"))))</f>
        <v>#REF!</v>
      </c>
      <c r="H43" s="9" t="e">
        <f>IF(#REF!=0,".",IF(#REF!&lt;5,"*",IF(#REF!=0,0,IF(#REF!/#REF!*100&gt;0.5,ROUND(#REF!/#REF!*100,0),"-"))))</f>
        <v>#REF!</v>
      </c>
      <c r="J43" s="9" t="e">
        <f>IF(#REF!=0,".",IF(#REF!&lt;5,"*",IF(#REF!=0,0,IF(#REF!/#REF!*100&gt;0.5,ROUND(#REF!/#REF!*100,0),"-"))))</f>
        <v>#REF!</v>
      </c>
      <c r="K43" s="2"/>
      <c r="L43" s="8" t="s">
        <v>444</v>
      </c>
    </row>
    <row r="44" spans="1:16" s="35" customFormat="1" ht="10.5" customHeight="1">
      <c r="A44" s="8" t="s">
        <v>430</v>
      </c>
      <c r="B44" s="2"/>
      <c r="C44" s="2"/>
      <c r="D44" s="9" t="e">
        <f>IF(#REF!=0,"0",IF(#REF!&lt;5,"*",#REF!))</f>
        <v>#REF!</v>
      </c>
      <c r="E44" s="9"/>
      <c r="F44" s="9" t="e">
        <f>IF(#REF!=0,".",IF(#REF!&lt;5,"*",IF(#REF!=0,0,IF(#REF!/#REF!*100&gt;0.5,ROUND(#REF!/#REF!*100,0),"-"))))</f>
        <v>#REF!</v>
      </c>
      <c r="H44" s="9" t="e">
        <f>IF(#REF!=0,".",IF(#REF!&lt;5,"*",IF(#REF!=0,0,IF(#REF!/#REF!*100&gt;0.5,ROUND(#REF!/#REF!*100,0),"-"))))</f>
        <v>#REF!</v>
      </c>
      <c r="J44" s="9" t="e">
        <f>IF(#REF!=0,".",IF(#REF!&lt;5,"*",IF(#REF!=0,0,IF(#REF!/#REF!*100&gt;0.5,ROUND(#REF!/#REF!*100,0),"-"))))</f>
        <v>#REF!</v>
      </c>
      <c r="K44" s="2"/>
      <c r="L44" s="8" t="s">
        <v>447</v>
      </c>
    </row>
    <row r="45" spans="1:16" s="35" customFormat="1" ht="10.5" customHeight="1">
      <c r="A45" s="8" t="s">
        <v>431</v>
      </c>
      <c r="B45" s="2"/>
      <c r="C45" s="2"/>
      <c r="D45" s="9" t="e">
        <f>IF(#REF!=0,"0",IF(#REF!&lt;5,"*",#REF!))</f>
        <v>#REF!</v>
      </c>
      <c r="E45" s="9"/>
      <c r="F45" s="9" t="e">
        <f>IF(#REF!=0,".",IF(#REF!&lt;5,"*",IF(#REF!=0,0,IF(#REF!/#REF!*100&gt;0.5,ROUND(#REF!/#REF!*100,0),"-"))))</f>
        <v>#REF!</v>
      </c>
      <c r="H45" s="9" t="e">
        <f>IF(#REF!=0,".",IF(#REF!&lt;5,"*",IF(#REF!=0,0,IF(#REF!/#REF!*100&gt;0.5,ROUND(#REF!/#REF!*100,0),"-"))))</f>
        <v>#REF!</v>
      </c>
      <c r="J45" s="9" t="e">
        <f>IF(#REF!=0,".",IF(#REF!&lt;5,"*",IF(#REF!=0,0,IF(#REF!/#REF!*100&gt;0.5,ROUND(#REF!/#REF!*100,0),"-"))))</f>
        <v>#REF!</v>
      </c>
      <c r="K45" s="2"/>
      <c r="L45" s="8" t="s">
        <v>445</v>
      </c>
    </row>
    <row r="46" spans="1:16" s="35" customFormat="1" ht="10.5" customHeight="1">
      <c r="A46" s="8" t="s">
        <v>432</v>
      </c>
      <c r="B46" s="2"/>
      <c r="C46" s="2"/>
      <c r="D46" s="9" t="e">
        <f>IF(#REF!=0,"0",IF(#REF!&lt;5,"*",#REF!))</f>
        <v>#REF!</v>
      </c>
      <c r="E46" s="9"/>
      <c r="F46" s="9" t="e">
        <f>IF(#REF!=0,".",IF(#REF!&lt;5,"*",IF(#REF!=0,0,IF(#REF!/#REF!*100&gt;0.5,ROUND(#REF!/#REF!*100,0),"-"))))</f>
        <v>#REF!</v>
      </c>
      <c r="H46" s="9" t="e">
        <f>IF(#REF!=0,".",IF(#REF!&lt;5,"*",IF(#REF!=0,0,IF(#REF!/#REF!*100&gt;0.5,ROUND(#REF!/#REF!*100,0),"-"))))</f>
        <v>#REF!</v>
      </c>
      <c r="J46" s="9" t="e">
        <f>IF(#REF!=0,".",IF(#REF!&lt;5,"*",IF(#REF!=0,0,IF(#REF!/#REF!*100&gt;0.5,ROUND(#REF!/#REF!*100,0),"-"))))</f>
        <v>#REF!</v>
      </c>
      <c r="K46" s="2"/>
      <c r="L46" s="8" t="s">
        <v>448</v>
      </c>
    </row>
    <row r="47" spans="1:16" s="35" customFormat="1" ht="10.5" customHeight="1">
      <c r="A47" s="8" t="s">
        <v>433</v>
      </c>
      <c r="B47" s="2"/>
      <c r="C47" s="2"/>
      <c r="D47" s="9" t="e">
        <f>IF(#REF!=0,"0",IF(#REF!&lt;5,"*",#REF!))</f>
        <v>#REF!</v>
      </c>
      <c r="E47" s="9"/>
      <c r="F47" s="9" t="e">
        <f>IF(#REF!=0,".",IF(#REF!&lt;5,"*",IF(#REF!=0,0,IF(#REF!/#REF!*100&gt;0.5,ROUND(#REF!/#REF!*100,0),"-"))))</f>
        <v>#REF!</v>
      </c>
      <c r="H47" s="9" t="e">
        <f>IF(#REF!=0,".",IF(#REF!&lt;5,"*",IF(#REF!=0,0,IF(#REF!/#REF!*100&gt;0.5,ROUND(#REF!/#REF!*100,0),"-"))))</f>
        <v>#REF!</v>
      </c>
      <c r="J47" s="9" t="e">
        <f>IF(#REF!=0,".",IF(#REF!&lt;5,"*",IF(#REF!=0,0,IF(#REF!/#REF!*100&gt;0.5,ROUND(#REF!/#REF!*100,0),"-"))))</f>
        <v>#REF!</v>
      </c>
      <c r="K47" s="2"/>
      <c r="L47" s="8" t="s">
        <v>446</v>
      </c>
    </row>
    <row r="48" spans="1:16" s="35" customFormat="1" ht="10.5" customHeight="1">
      <c r="A48" s="8"/>
      <c r="B48" s="2"/>
      <c r="C48" s="2"/>
      <c r="K48" s="2"/>
      <c r="L48" s="8"/>
      <c r="P48" s="38"/>
    </row>
    <row r="49" spans="1:16" s="35" customFormat="1" ht="10.5" customHeight="1">
      <c r="A49" s="6" t="s">
        <v>442</v>
      </c>
      <c r="B49" s="2"/>
      <c r="C49" s="2"/>
      <c r="D49" s="9"/>
      <c r="E49" s="9"/>
      <c r="F49" s="9"/>
      <c r="H49" s="9"/>
      <c r="J49" s="9"/>
      <c r="K49" s="2"/>
      <c r="L49" s="8"/>
      <c r="P49" s="38"/>
    </row>
    <row r="50" spans="1:16" s="35" customFormat="1" ht="10.5" customHeight="1">
      <c r="A50" s="8" t="s">
        <v>428</v>
      </c>
      <c r="B50" s="2"/>
      <c r="C50" s="2"/>
      <c r="D50" s="9" t="e">
        <f>IF(#REF!=0,"0",IF(#REF!&lt;5,"*",#REF!))</f>
        <v>#REF!</v>
      </c>
      <c r="E50" s="9"/>
      <c r="F50" s="9" t="e">
        <f>IF(#REF!=0,".",IF(#REF!&lt;5,"*",IF(#REF!=0,0,IF(#REF!/#REF!*100&gt;0.5,ROUND(#REF!/#REF!*100,0),"-"))))</f>
        <v>#REF!</v>
      </c>
      <c r="H50" s="9" t="e">
        <f>IF(#REF!=0,".",IF(#REF!&lt;5,"*",IF(#REF!=0,0,IF(#REF!/#REF!*100&gt;0.5,ROUND(#REF!/#REF!*100,0),"-"))))</f>
        <v>#REF!</v>
      </c>
      <c r="J50" s="9" t="e">
        <f>IF(#REF!=0,".",IF(#REF!&lt;5,"*",IF(#REF!=0,0,IF(#REF!/#REF!*100&gt;0.5,ROUND(#REF!/#REF!*100,0),"-"))))</f>
        <v>#REF!</v>
      </c>
      <c r="K50" s="2"/>
      <c r="L50" s="8" t="s">
        <v>443</v>
      </c>
    </row>
    <row r="51" spans="1:16" s="35" customFormat="1" ht="10.5" customHeight="1">
      <c r="A51" s="8" t="s">
        <v>429</v>
      </c>
      <c r="B51" s="2"/>
      <c r="C51" s="2"/>
      <c r="D51" s="9" t="e">
        <f>IF(#REF!=0,"0",IF(#REF!&lt;5,"*",#REF!))</f>
        <v>#REF!</v>
      </c>
      <c r="E51" s="9"/>
      <c r="F51" s="9" t="e">
        <f>IF(#REF!=0,".",IF(#REF!&lt;5,"*",IF(#REF!=0,0,IF(#REF!/#REF!*100&gt;0.5,ROUND(#REF!/#REF!*100,0),"-"))))</f>
        <v>#REF!</v>
      </c>
      <c r="H51" s="9" t="e">
        <f>IF(#REF!=0,".",IF(#REF!&lt;5,"*",IF(#REF!=0,0,IF(#REF!/#REF!*100&gt;0.5,ROUND(#REF!/#REF!*100,0),"-"))))</f>
        <v>#REF!</v>
      </c>
      <c r="J51" s="9" t="e">
        <f>IF(#REF!=0,".",IF(#REF!&lt;5,"*",IF(#REF!=0,0,IF(#REF!/#REF!*100&gt;0.5,ROUND(#REF!/#REF!*100,0),"-"))))</f>
        <v>#REF!</v>
      </c>
      <c r="K51" s="2"/>
      <c r="L51" s="8" t="s">
        <v>444</v>
      </c>
    </row>
    <row r="52" spans="1:16" s="35" customFormat="1" ht="10.5" customHeight="1">
      <c r="A52" s="8" t="s">
        <v>430</v>
      </c>
      <c r="B52" s="2"/>
      <c r="C52" s="2"/>
      <c r="D52" s="9" t="e">
        <f>IF(#REF!=0,"0",IF(#REF!&lt;5,"*",#REF!))</f>
        <v>#REF!</v>
      </c>
      <c r="E52" s="9"/>
      <c r="F52" s="9" t="e">
        <f>IF(#REF!=0,".",IF(#REF!&lt;5,"*",IF(#REF!=0,0,IF(#REF!/#REF!*100&gt;0.5,ROUND(#REF!/#REF!*100,0),"-"))))</f>
        <v>#REF!</v>
      </c>
      <c r="H52" s="9" t="e">
        <f>IF(#REF!=0,".",IF(#REF!&lt;5,"*",IF(#REF!=0,0,IF(#REF!/#REF!*100&gt;0.5,ROUND(#REF!/#REF!*100,0),"-"))))</f>
        <v>#REF!</v>
      </c>
      <c r="J52" s="9" t="e">
        <f>IF(#REF!=0,".",IF(#REF!&lt;5,"*",IF(#REF!=0,0,IF(#REF!/#REF!*100&gt;0.5,ROUND(#REF!/#REF!*100,0),"-"))))</f>
        <v>#REF!</v>
      </c>
      <c r="K52" s="2"/>
      <c r="L52" s="8" t="s">
        <v>447</v>
      </c>
    </row>
    <row r="53" spans="1:16" s="35" customFormat="1" ht="10.5" customHeight="1">
      <c r="A53" s="8" t="s">
        <v>431</v>
      </c>
      <c r="B53" s="2"/>
      <c r="C53" s="2"/>
      <c r="D53" s="9" t="e">
        <f>IF(#REF!=0,"0",IF(#REF!&lt;5,"*",#REF!))</f>
        <v>#REF!</v>
      </c>
      <c r="E53" s="9"/>
      <c r="F53" s="9" t="e">
        <f>IF(#REF!=0,".",IF(#REF!&lt;5,"*",IF(#REF!=0,0,IF(#REF!/#REF!*100&gt;0.5,ROUND(#REF!/#REF!*100,0),"-"))))</f>
        <v>#REF!</v>
      </c>
      <c r="H53" s="9" t="e">
        <f>IF(#REF!=0,".",IF(#REF!&lt;5,"*",IF(#REF!=0,0,IF(#REF!/#REF!*100&gt;0.5,ROUND(#REF!/#REF!*100,0),"-"))))</f>
        <v>#REF!</v>
      </c>
      <c r="J53" s="9" t="e">
        <f>IF(#REF!=0,".",IF(#REF!&lt;5,"*",IF(#REF!=0,0,IF(#REF!/#REF!*100&gt;0.5,ROUND(#REF!/#REF!*100,0),"-"))))</f>
        <v>#REF!</v>
      </c>
      <c r="K53" s="2"/>
      <c r="L53" s="8" t="s">
        <v>445</v>
      </c>
    </row>
    <row r="54" spans="1:16" s="35" customFormat="1" ht="10.5" customHeight="1">
      <c r="A54" s="8" t="s">
        <v>432</v>
      </c>
      <c r="B54" s="2"/>
      <c r="C54" s="2"/>
      <c r="D54" s="9" t="e">
        <f>IF(#REF!=0,"0",IF(#REF!&lt;5,"*",#REF!))</f>
        <v>#REF!</v>
      </c>
      <c r="E54" s="9"/>
      <c r="F54" s="9" t="e">
        <f>IF(#REF!=0,".",IF(#REF!&lt;5,"*",IF(#REF!=0,0,IF(#REF!/#REF!*100&gt;0.5,ROUND(#REF!/#REF!*100,0),"-"))))</f>
        <v>#REF!</v>
      </c>
      <c r="H54" s="9" t="e">
        <f>IF(#REF!=0,".",IF(#REF!&lt;5,"*",IF(#REF!=0,0,IF(#REF!/#REF!*100&gt;0.5,ROUND(#REF!/#REF!*100,0),"-"))))</f>
        <v>#REF!</v>
      </c>
      <c r="J54" s="9" t="e">
        <f>IF(#REF!=0,".",IF(#REF!&lt;5,"*",IF(#REF!=0,0,IF(#REF!/#REF!*100&gt;0.5,ROUND(#REF!/#REF!*100,0),"-"))))</f>
        <v>#REF!</v>
      </c>
      <c r="K54" s="2"/>
      <c r="L54" s="8" t="s">
        <v>448</v>
      </c>
    </row>
    <row r="55" spans="1:16" s="35" customFormat="1" ht="10.5" customHeight="1">
      <c r="A55" s="8" t="s">
        <v>433</v>
      </c>
      <c r="B55" s="2"/>
      <c r="C55" s="2"/>
      <c r="D55" s="9" t="e">
        <f>IF(#REF!=0,"0",IF(#REF!&lt;5,"*",#REF!))</f>
        <v>#REF!</v>
      </c>
      <c r="E55" s="9"/>
      <c r="F55" s="9" t="e">
        <f>IF(#REF!=0,".",IF(#REF!&lt;5,"*",IF(#REF!=0,0,IF(#REF!/#REF!*100&gt;0.5,ROUND(#REF!/#REF!*100,0),"-"))))</f>
        <v>#REF!</v>
      </c>
      <c r="H55" s="9" t="e">
        <f>IF(#REF!=0,".",IF(#REF!&lt;5,"*",IF(#REF!=0,0,IF(#REF!/#REF!*100&gt;0.5,ROUND(#REF!/#REF!*100,0),"-"))))</f>
        <v>#REF!</v>
      </c>
      <c r="J55" s="9" t="e">
        <f>IF(#REF!=0,".",IF(#REF!&lt;5,"*",IF(#REF!=0,0,IF(#REF!/#REF!*100&gt;0.5,ROUND(#REF!/#REF!*100,0),"-"))))</f>
        <v>#REF!</v>
      </c>
      <c r="K55" s="2"/>
      <c r="L55" s="8" t="s">
        <v>446</v>
      </c>
    </row>
    <row r="56" spans="1:16" s="35" customFormat="1" ht="10.5" customHeight="1">
      <c r="A56" s="8"/>
      <c r="B56" s="2"/>
      <c r="C56" s="2"/>
      <c r="K56" s="2"/>
      <c r="L56" s="8"/>
      <c r="P56" s="38"/>
    </row>
    <row r="57" spans="1:16" s="35" customFormat="1" ht="10.5" customHeight="1">
      <c r="A57" s="6" t="s">
        <v>437</v>
      </c>
      <c r="B57" s="2"/>
      <c r="C57" s="2"/>
      <c r="D57" s="9"/>
      <c r="E57" s="9"/>
      <c r="F57" s="9"/>
      <c r="H57" s="9"/>
      <c r="J57" s="9"/>
      <c r="K57" s="2"/>
      <c r="L57" s="8"/>
      <c r="P57" s="38"/>
    </row>
    <row r="58" spans="1:16" s="35" customFormat="1" ht="10.5" customHeight="1">
      <c r="A58" s="8" t="s">
        <v>428</v>
      </c>
      <c r="B58" s="2"/>
      <c r="C58" s="2"/>
      <c r="D58" s="9" t="e">
        <f>IF(#REF!=0,"0",IF(#REF!&lt;5,"*",#REF!))</f>
        <v>#REF!</v>
      </c>
      <c r="E58" s="9"/>
      <c r="F58" s="9" t="e">
        <f>IF(#REF!=0,".",IF(#REF!&lt;5,"*",IF(#REF!=0,0,IF(#REF!/#REF!*100&gt;0.5,ROUND(#REF!/#REF!*100,0),"-"))))</f>
        <v>#REF!</v>
      </c>
      <c r="H58" s="9" t="e">
        <f>IF(#REF!=0,".",IF(#REF!&lt;5,"*",IF(#REF!=0,0,IF(#REF!/#REF!*100&gt;0.5,ROUND(#REF!/#REF!*100,0),"-"))))</f>
        <v>#REF!</v>
      </c>
      <c r="J58" s="9" t="e">
        <f>IF(#REF!=0,".",IF(#REF!&lt;5,"*",IF(#REF!=0,0,IF(#REF!/#REF!*100&gt;0.5,ROUND(#REF!/#REF!*100,0),"-"))))</f>
        <v>#REF!</v>
      </c>
      <c r="K58" s="2"/>
      <c r="L58" s="8" t="s">
        <v>443</v>
      </c>
    </row>
    <row r="59" spans="1:16" s="35" customFormat="1" ht="10.5" customHeight="1">
      <c r="A59" s="8" t="s">
        <v>429</v>
      </c>
      <c r="B59" s="2"/>
      <c r="C59" s="2"/>
      <c r="D59" s="9" t="e">
        <f>IF(#REF!=0,"0",IF(#REF!&lt;5,"*",#REF!))</f>
        <v>#REF!</v>
      </c>
      <c r="E59" s="9"/>
      <c r="F59" s="9" t="e">
        <f>IF(#REF!=0,".",IF(#REF!&lt;5,"*",IF(#REF!=0,0,IF(#REF!/#REF!*100&gt;0.5,ROUND(#REF!/#REF!*100,0),"-"))))</f>
        <v>#REF!</v>
      </c>
      <c r="H59" s="9" t="e">
        <f>IF(#REF!=0,".",IF(#REF!&lt;5,"*",IF(#REF!=0,0,IF(#REF!/#REF!*100&gt;0.5,ROUND(#REF!/#REF!*100,0),"-"))))</f>
        <v>#REF!</v>
      </c>
      <c r="J59" s="9" t="e">
        <f>IF(#REF!=0,".",IF(#REF!&lt;5,"*",IF(#REF!=0,0,IF(#REF!/#REF!*100&gt;0.5,ROUND(#REF!/#REF!*100,0),"-"))))</f>
        <v>#REF!</v>
      </c>
      <c r="K59" s="2"/>
      <c r="L59" s="8" t="s">
        <v>444</v>
      </c>
    </row>
    <row r="60" spans="1:16" s="35" customFormat="1" ht="10.5" customHeight="1">
      <c r="A60" s="8" t="s">
        <v>430</v>
      </c>
      <c r="B60" s="2"/>
      <c r="C60" s="2"/>
      <c r="D60" s="9" t="e">
        <f>IF(#REF!=0,"0",IF(#REF!&lt;5,"*",#REF!))</f>
        <v>#REF!</v>
      </c>
      <c r="E60" s="9"/>
      <c r="F60" s="9" t="e">
        <f>IF(#REF!=0,".",IF(#REF!&lt;5,"*",IF(#REF!=0,0,IF(#REF!/#REF!*100&gt;0.5,ROUND(#REF!/#REF!*100,0),"-"))))</f>
        <v>#REF!</v>
      </c>
      <c r="H60" s="9" t="e">
        <f>IF(#REF!=0,".",IF(#REF!&lt;5,"*",IF(#REF!=0,0,IF(#REF!/#REF!*100&gt;0.5,ROUND(#REF!/#REF!*100,0),"-"))))</f>
        <v>#REF!</v>
      </c>
      <c r="J60" s="9" t="e">
        <f>IF(#REF!=0,".",IF(#REF!&lt;5,"*",IF(#REF!=0,0,IF(#REF!/#REF!*100&gt;0.5,ROUND(#REF!/#REF!*100,0),"-"))))</f>
        <v>#REF!</v>
      </c>
      <c r="K60" s="2"/>
      <c r="L60" s="8" t="s">
        <v>447</v>
      </c>
    </row>
    <row r="61" spans="1:16" s="35" customFormat="1" ht="10.5" customHeight="1">
      <c r="A61" s="8" t="s">
        <v>431</v>
      </c>
      <c r="B61" s="2"/>
      <c r="C61" s="2"/>
      <c r="D61" s="9" t="e">
        <f>IF(#REF!=0,"0",IF(#REF!&lt;5,"*",#REF!))</f>
        <v>#REF!</v>
      </c>
      <c r="E61" s="9"/>
      <c r="F61" s="9" t="e">
        <f>IF(#REF!=0,".",IF(#REF!&lt;5,"*",IF(#REF!=0,0,IF(#REF!/#REF!*100&gt;0.5,ROUND(#REF!/#REF!*100,0),"-"))))</f>
        <v>#REF!</v>
      </c>
      <c r="H61" s="9" t="e">
        <f>IF(#REF!=0,".",IF(#REF!&lt;5,"*",IF(#REF!=0,0,IF(#REF!/#REF!*100&gt;0.5,ROUND(#REF!/#REF!*100,0),"-"))))</f>
        <v>#REF!</v>
      </c>
      <c r="J61" s="9" t="e">
        <f>IF(#REF!=0,".",IF(#REF!&lt;5,"*",IF(#REF!=0,0,IF(#REF!/#REF!*100&gt;0.5,ROUND(#REF!/#REF!*100,0),"-"))))</f>
        <v>#REF!</v>
      </c>
      <c r="K61" s="2"/>
      <c r="L61" s="8" t="s">
        <v>445</v>
      </c>
    </row>
    <row r="62" spans="1:16" s="35" customFormat="1" ht="10.5" customHeight="1">
      <c r="A62" s="8" t="s">
        <v>432</v>
      </c>
      <c r="B62" s="2"/>
      <c r="C62" s="2"/>
      <c r="D62" s="9" t="e">
        <f>IF(#REF!=0,"0",IF(#REF!&lt;5,"*",#REF!))</f>
        <v>#REF!</v>
      </c>
      <c r="E62" s="9"/>
      <c r="F62" s="9" t="e">
        <f>IF(#REF!=0,".",IF(#REF!&lt;5,"*",IF(#REF!=0,0,IF(#REF!/#REF!*100&gt;0.5,ROUND(#REF!/#REF!*100,0),"-"))))</f>
        <v>#REF!</v>
      </c>
      <c r="H62" s="9" t="e">
        <f>IF(#REF!=0,".",IF(#REF!&lt;5,"*",IF(#REF!=0,0,IF(#REF!/#REF!*100&gt;0.5,ROUND(#REF!/#REF!*100,0),"-"))))</f>
        <v>#REF!</v>
      </c>
      <c r="J62" s="9" t="e">
        <f>IF(#REF!=0,".",IF(#REF!&lt;5,"*",IF(#REF!=0,0,IF(#REF!/#REF!*100&gt;0.5,ROUND(#REF!/#REF!*100,0),"-"))))</f>
        <v>#REF!</v>
      </c>
      <c r="K62" s="2"/>
      <c r="L62" s="8" t="s">
        <v>448</v>
      </c>
    </row>
    <row r="63" spans="1:16" s="35" customFormat="1" ht="10.5" customHeight="1">
      <c r="A63" s="8" t="s">
        <v>433</v>
      </c>
      <c r="B63" s="2"/>
      <c r="C63" s="2"/>
      <c r="D63" s="9" t="e">
        <f>IF(#REF!=0,"0",IF(#REF!&lt;5,"*",#REF!))</f>
        <v>#REF!</v>
      </c>
      <c r="E63" s="9"/>
      <c r="F63" s="9" t="e">
        <f>IF(#REF!=0,".",IF(#REF!&lt;5,"*",IF(#REF!=0,0,IF(#REF!/#REF!*100&gt;0.5,ROUND(#REF!/#REF!*100,0),"-"))))</f>
        <v>#REF!</v>
      </c>
      <c r="H63" s="9" t="e">
        <f>IF(#REF!=0,".",IF(#REF!&lt;5,"*",IF(#REF!=0,0,IF(#REF!/#REF!*100&gt;0.5,ROUND(#REF!/#REF!*100,0),"-"))))</f>
        <v>#REF!</v>
      </c>
      <c r="J63" s="9" t="e">
        <f>IF(#REF!=0,".",IF(#REF!&lt;5,"*",IF(#REF!=0,0,IF(#REF!/#REF!*100&gt;0.5,ROUND(#REF!/#REF!*100,0),"-"))))</f>
        <v>#REF!</v>
      </c>
      <c r="K63" s="2"/>
      <c r="L63" s="8" t="s">
        <v>446</v>
      </c>
    </row>
    <row r="64" spans="1:16" s="35" customFormat="1" ht="10.5" customHeight="1">
      <c r="A64" s="8"/>
      <c r="B64" s="2"/>
      <c r="C64" s="2"/>
      <c r="K64" s="2"/>
      <c r="L64" s="8"/>
      <c r="P64" s="38"/>
    </row>
    <row r="65" spans="1:16" s="35" customFormat="1" ht="10.5" customHeight="1">
      <c r="A65" s="6" t="s">
        <v>438</v>
      </c>
      <c r="B65" s="2"/>
      <c r="C65" s="2"/>
      <c r="D65" s="9"/>
      <c r="E65" s="9"/>
      <c r="F65" s="9"/>
      <c r="H65" s="9"/>
      <c r="J65" s="9"/>
      <c r="K65" s="2"/>
      <c r="L65" s="8"/>
      <c r="P65" s="38"/>
    </row>
    <row r="66" spans="1:16" s="35" customFormat="1" ht="10.5" customHeight="1">
      <c r="A66" s="8" t="s">
        <v>428</v>
      </c>
      <c r="B66" s="2"/>
      <c r="C66" s="2"/>
      <c r="D66" s="9" t="e">
        <f>IF(#REF!=0,"0",IF(#REF!&lt;5,"*",#REF!))</f>
        <v>#REF!</v>
      </c>
      <c r="E66" s="9"/>
      <c r="F66" s="9" t="e">
        <f>IF(#REF!=0,".",IF(#REF!&lt;5,"*",IF(#REF!=0,0,IF(#REF!/#REF!*100&gt;0.5,ROUND(#REF!/#REF!*100,0),"-"))))</f>
        <v>#REF!</v>
      </c>
      <c r="H66" s="9" t="e">
        <f>IF(#REF!=0,".",IF(#REF!&lt;5,"*",IF(#REF!=0,0,IF(#REF!/#REF!*100&gt;0.5,ROUND(#REF!/#REF!*100,0),"-"))))</f>
        <v>#REF!</v>
      </c>
      <c r="J66" s="9" t="e">
        <f>IF(#REF!=0,".",IF(#REF!&lt;5,"*",IF(#REF!=0,0,IF(#REF!/#REF!*100&gt;0.5,ROUND(#REF!/#REF!*100,0),"-"))))</f>
        <v>#REF!</v>
      </c>
      <c r="K66" s="2"/>
      <c r="L66" s="8" t="s">
        <v>443</v>
      </c>
    </row>
    <row r="67" spans="1:16" s="35" customFormat="1" ht="10.5" customHeight="1">
      <c r="A67" s="8" t="s">
        <v>429</v>
      </c>
      <c r="B67" s="2"/>
      <c r="C67" s="2"/>
      <c r="D67" s="9" t="e">
        <f>IF(#REF!=0,"0",IF(#REF!&lt;5,"*",#REF!))</f>
        <v>#REF!</v>
      </c>
      <c r="E67" s="9"/>
      <c r="F67" s="9" t="e">
        <f>IF(#REF!=0,".",IF(#REF!&lt;5,"*",IF(#REF!=0,0,IF(#REF!/#REF!*100&gt;0.5,ROUND(#REF!/#REF!*100,0),"-"))))</f>
        <v>#REF!</v>
      </c>
      <c r="H67" s="9" t="e">
        <f>IF(#REF!=0,".",IF(#REF!&lt;5,"*",IF(#REF!=0,0,IF(#REF!/#REF!*100&gt;0.5,ROUND(#REF!/#REF!*100,0),"-"))))</f>
        <v>#REF!</v>
      </c>
      <c r="J67" s="9" t="e">
        <f>IF(#REF!=0,".",IF(#REF!&lt;5,"*",IF(#REF!=0,0,IF(#REF!/#REF!*100&gt;0.5,ROUND(#REF!/#REF!*100,0),"-"))))</f>
        <v>#REF!</v>
      </c>
      <c r="K67" s="2"/>
      <c r="L67" s="8" t="s">
        <v>444</v>
      </c>
    </row>
    <row r="68" spans="1:16" s="35" customFormat="1" ht="10.5" customHeight="1">
      <c r="A68" s="8" t="s">
        <v>430</v>
      </c>
      <c r="B68" s="2"/>
      <c r="C68" s="2"/>
      <c r="D68" s="9" t="e">
        <f>IF(#REF!=0,"0",IF(#REF!&lt;5,"*",#REF!))</f>
        <v>#REF!</v>
      </c>
      <c r="E68" s="9"/>
      <c r="F68" s="9" t="e">
        <f>IF(#REF!=0,".",IF(#REF!&lt;5,"*",IF(#REF!=0,0,IF(#REF!/#REF!*100&gt;0.5,ROUND(#REF!/#REF!*100,0),"-"))))</f>
        <v>#REF!</v>
      </c>
      <c r="H68" s="9" t="e">
        <f>IF(#REF!=0,".",IF(#REF!&lt;5,"*",IF(#REF!=0,0,IF(#REF!/#REF!*100&gt;0.5,ROUND(#REF!/#REF!*100,0),"-"))))</f>
        <v>#REF!</v>
      </c>
      <c r="J68" s="9" t="e">
        <f>IF(#REF!=0,".",IF(#REF!&lt;5,"*",IF(#REF!=0,0,IF(#REF!/#REF!*100&gt;0.5,ROUND(#REF!/#REF!*100,0),"-"))))</f>
        <v>#REF!</v>
      </c>
      <c r="K68" s="2"/>
      <c r="L68" s="8" t="s">
        <v>447</v>
      </c>
    </row>
    <row r="69" spans="1:16" s="35" customFormat="1" ht="10.5" customHeight="1">
      <c r="A69" s="8" t="s">
        <v>431</v>
      </c>
      <c r="B69" s="2"/>
      <c r="C69" s="2"/>
      <c r="D69" s="9" t="e">
        <f>IF(#REF!=0,"0",IF(#REF!&lt;5,"*",#REF!))</f>
        <v>#REF!</v>
      </c>
      <c r="E69" s="9"/>
      <c r="F69" s="9" t="e">
        <f>IF(#REF!=0,".",IF(#REF!&lt;5,"*",IF(#REF!=0,0,IF(#REF!/#REF!*100&gt;0.5,ROUND(#REF!/#REF!*100,0),"-"))))</f>
        <v>#REF!</v>
      </c>
      <c r="H69" s="9" t="e">
        <f>IF(#REF!=0,".",IF(#REF!&lt;5,"*",IF(#REF!=0,0,IF(#REF!/#REF!*100&gt;0.5,ROUND(#REF!/#REF!*100,0),"-"))))</f>
        <v>#REF!</v>
      </c>
      <c r="J69" s="9" t="e">
        <f>IF(#REF!=0,".",IF(#REF!&lt;5,"*",IF(#REF!=0,0,IF(#REF!/#REF!*100&gt;0.5,ROUND(#REF!/#REF!*100,0),"-"))))</f>
        <v>#REF!</v>
      </c>
      <c r="K69" s="2"/>
      <c r="L69" s="8" t="s">
        <v>445</v>
      </c>
    </row>
    <row r="70" spans="1:16" s="35" customFormat="1" ht="10.5" customHeight="1">
      <c r="A70" s="8" t="s">
        <v>432</v>
      </c>
      <c r="B70" s="2"/>
      <c r="C70" s="2"/>
      <c r="D70" s="9" t="e">
        <f>IF(#REF!=0,"0",IF(#REF!&lt;5,"*",#REF!))</f>
        <v>#REF!</v>
      </c>
      <c r="E70" s="9"/>
      <c r="F70" s="9" t="e">
        <f>IF(#REF!=0,".",IF(#REF!&lt;5,"*",IF(#REF!=0,0,IF(#REF!/#REF!*100&gt;0.5,ROUND(#REF!/#REF!*100,0),"-"))))</f>
        <v>#REF!</v>
      </c>
      <c r="H70" s="9" t="e">
        <f>IF(#REF!=0,".",IF(#REF!&lt;5,"*",IF(#REF!=0,0,IF(#REF!/#REF!*100&gt;0.5,ROUND(#REF!/#REF!*100,0),"-"))))</f>
        <v>#REF!</v>
      </c>
      <c r="J70" s="9" t="e">
        <f>IF(#REF!=0,".",IF(#REF!&lt;5,"*",IF(#REF!=0,0,IF(#REF!/#REF!*100&gt;0.5,ROUND(#REF!/#REF!*100,0),"-"))))</f>
        <v>#REF!</v>
      </c>
      <c r="K70" s="2"/>
      <c r="L70" s="8" t="s">
        <v>448</v>
      </c>
    </row>
    <row r="71" spans="1:16" s="35" customFormat="1" ht="10.5" customHeight="1">
      <c r="A71" s="8" t="s">
        <v>433</v>
      </c>
      <c r="B71" s="2"/>
      <c r="C71" s="2"/>
      <c r="D71" s="9" t="e">
        <f>IF(#REF!=0,"0",IF(#REF!&lt;5,"*",#REF!))</f>
        <v>#REF!</v>
      </c>
      <c r="E71" s="9"/>
      <c r="F71" s="9" t="e">
        <f>IF(#REF!=0,".",IF(#REF!&lt;5,"*",IF(#REF!=0,0,IF(#REF!/#REF!*100&gt;0.5,ROUND(#REF!/#REF!*100,0),"-"))))</f>
        <v>#REF!</v>
      </c>
      <c r="H71" s="9" t="e">
        <f>IF(#REF!=0,".",IF(#REF!&lt;5,"*",IF(#REF!=0,0,IF(#REF!/#REF!*100&gt;0.5,ROUND(#REF!/#REF!*100,0),"-"))))</f>
        <v>#REF!</v>
      </c>
      <c r="J71" s="9" t="e">
        <f>IF(#REF!=0,".",IF(#REF!&lt;5,"*",IF(#REF!=0,0,IF(#REF!/#REF!*100&gt;0.5,ROUND(#REF!/#REF!*100,0),"-"))))</f>
        <v>#REF!</v>
      </c>
      <c r="K71" s="2"/>
      <c r="L71" s="8" t="s">
        <v>446</v>
      </c>
    </row>
    <row r="72" spans="1:16" ht="3" customHeight="1">
      <c r="A72" s="15"/>
      <c r="B72" s="11"/>
      <c r="C72" s="11"/>
      <c r="D72" s="13"/>
      <c r="E72" s="12"/>
      <c r="F72" s="12"/>
      <c r="G72" s="12"/>
      <c r="H72" s="12"/>
      <c r="I72" s="12"/>
      <c r="J72" s="12"/>
      <c r="K72" s="12"/>
      <c r="L72" s="15"/>
      <c r="P72" s="7"/>
    </row>
    <row r="73" spans="1:16" ht="6" customHeight="1">
      <c r="B73" s="21"/>
      <c r="C73" s="5"/>
      <c r="L73" s="21"/>
    </row>
    <row r="74" spans="1:16" s="22" customFormat="1" ht="11.25" customHeight="1">
      <c r="A74" s="25" t="s">
        <v>64</v>
      </c>
      <c r="B74" s="236" t="s">
        <v>15</v>
      </c>
      <c r="C74" s="236"/>
      <c r="D74" s="236"/>
      <c r="E74" s="236"/>
      <c r="F74" s="236"/>
      <c r="G74" s="236"/>
      <c r="H74" s="236"/>
      <c r="I74" s="236"/>
      <c r="J74" s="236"/>
      <c r="K74" s="236"/>
      <c r="L74" s="81"/>
    </row>
    <row r="75" spans="1:16" s="22" customFormat="1" ht="11.25" customHeight="1">
      <c r="B75" s="214" t="s">
        <v>16</v>
      </c>
      <c r="C75" s="214"/>
      <c r="D75" s="214"/>
      <c r="E75" s="214"/>
      <c r="F75" s="214"/>
      <c r="G75" s="214"/>
      <c r="H75" s="214"/>
      <c r="I75" s="214"/>
      <c r="J75" s="214"/>
      <c r="K75" s="214"/>
      <c r="L75" s="21"/>
    </row>
    <row r="76" spans="1:16" s="22" customFormat="1" ht="11.25" customHeight="1">
      <c r="C76" s="24"/>
      <c r="D76" s="14"/>
      <c r="E76" s="14"/>
      <c r="F76" s="14"/>
      <c r="G76" s="14"/>
      <c r="H76" s="14"/>
      <c r="I76" s="14"/>
      <c r="J76" s="14"/>
      <c r="K76" s="14"/>
      <c r="L76" s="21"/>
    </row>
    <row r="77" spans="1:16" s="22" customFormat="1" ht="11.25" customHeight="1">
      <c r="C77" s="24"/>
      <c r="D77" s="14"/>
      <c r="E77" s="14"/>
      <c r="F77" s="14"/>
      <c r="G77" s="14"/>
      <c r="H77" s="14"/>
      <c r="I77" s="14"/>
      <c r="J77" s="14"/>
      <c r="K77" s="14"/>
      <c r="L77" s="21"/>
    </row>
    <row r="78" spans="1:16" ht="9.9499999999999993" customHeight="1">
      <c r="C78" s="5"/>
      <c r="D78" s="14"/>
      <c r="E78" s="14"/>
      <c r="F78" s="14"/>
      <c r="G78" s="14"/>
      <c r="H78" s="14"/>
      <c r="I78" s="14"/>
      <c r="J78" s="14"/>
      <c r="K78" s="14"/>
      <c r="L78" s="21"/>
    </row>
    <row r="79" spans="1:16" ht="9.9499999999999993" customHeight="1">
      <c r="C79" s="5"/>
      <c r="D79" s="14"/>
      <c r="E79" s="14"/>
      <c r="F79" s="14"/>
      <c r="G79" s="14"/>
      <c r="H79" s="14"/>
      <c r="I79" s="14"/>
      <c r="J79" s="14"/>
      <c r="K79" s="14"/>
      <c r="L79" s="21"/>
    </row>
    <row r="80" spans="1:16" ht="9.9499999999999993" customHeight="1">
      <c r="B80" s="21"/>
      <c r="C80" s="5"/>
      <c r="D80" s="14"/>
      <c r="E80" s="14"/>
      <c r="F80" s="14"/>
      <c r="G80" s="14"/>
      <c r="H80" s="14"/>
      <c r="I80" s="14"/>
      <c r="J80" s="14"/>
      <c r="K80" s="14"/>
      <c r="L80" s="21"/>
    </row>
    <row r="81" spans="2:12" ht="9.9499999999999993" customHeight="1">
      <c r="B81" s="21"/>
      <c r="C81" s="5"/>
      <c r="D81" s="14"/>
      <c r="E81" s="14"/>
      <c r="F81" s="14"/>
      <c r="G81" s="14"/>
      <c r="H81" s="14"/>
      <c r="I81" s="14"/>
      <c r="J81" s="14"/>
      <c r="K81" s="14"/>
      <c r="L81" s="21"/>
    </row>
    <row r="82" spans="2:12" ht="9.9499999999999993" customHeight="1">
      <c r="B82" s="21"/>
      <c r="C82" s="5"/>
      <c r="D82" s="14"/>
      <c r="E82" s="14"/>
      <c r="F82" s="14"/>
      <c r="G82" s="14"/>
      <c r="H82" s="14"/>
      <c r="I82" s="14"/>
      <c r="J82" s="14"/>
      <c r="K82" s="14"/>
      <c r="L82" s="21"/>
    </row>
    <row r="83" spans="2:12" ht="9.9499999999999993" customHeight="1">
      <c r="B83" s="21"/>
      <c r="C83" s="5"/>
      <c r="D83" s="14"/>
      <c r="E83" s="14"/>
      <c r="F83" s="14"/>
      <c r="G83" s="14"/>
      <c r="H83" s="14"/>
      <c r="I83" s="14"/>
      <c r="J83" s="14"/>
      <c r="K83" s="14"/>
      <c r="L83" s="21"/>
    </row>
    <row r="84" spans="2:12" ht="9.9499999999999993" customHeight="1">
      <c r="C84" s="5"/>
      <c r="D84" s="14"/>
      <c r="E84" s="14"/>
      <c r="F84" s="14"/>
      <c r="G84" s="14"/>
      <c r="H84" s="14"/>
      <c r="I84" s="14"/>
      <c r="J84" s="14"/>
      <c r="K84" s="14"/>
      <c r="L84" s="21"/>
    </row>
    <row r="85" spans="2:12" ht="9.9499999999999993" customHeight="1">
      <c r="B85" s="5"/>
      <c r="C85" s="5"/>
      <c r="D85" s="18"/>
      <c r="E85" s="14"/>
      <c r="F85" s="14"/>
      <c r="G85" s="14"/>
      <c r="H85" s="14"/>
      <c r="I85" s="14"/>
      <c r="J85" s="14"/>
      <c r="K85" s="14"/>
      <c r="L85" s="21"/>
    </row>
    <row r="86" spans="2:12" ht="9.9499999999999993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21"/>
    </row>
    <row r="87" spans="2:12" ht="9.9499999999999993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21"/>
    </row>
    <row r="88" spans="2:12" ht="9.9499999999999993" customHeight="1">
      <c r="C88" s="5"/>
      <c r="D88" s="5"/>
      <c r="E88" s="5"/>
      <c r="F88" s="5"/>
      <c r="G88" s="5"/>
      <c r="H88" s="5"/>
      <c r="I88" s="5"/>
      <c r="J88" s="5"/>
      <c r="K88" s="5"/>
      <c r="L88" s="21"/>
    </row>
    <row r="89" spans="2:12" ht="9.9499999999999993" customHeight="1">
      <c r="C89" s="5"/>
      <c r="L89" s="21"/>
    </row>
    <row r="90" spans="2:12" ht="9.9499999999999993" customHeight="1">
      <c r="C90" s="5"/>
      <c r="L90" s="21"/>
    </row>
    <row r="91" spans="2:12" ht="9.9499999999999993" customHeight="1">
      <c r="L91" s="21"/>
    </row>
    <row r="92" spans="2:12" ht="9.9499999999999993" customHeight="1">
      <c r="L92" s="21"/>
    </row>
    <row r="93" spans="2:12" ht="9.9499999999999993" customHeight="1">
      <c r="L93" s="21"/>
    </row>
    <row r="94" spans="2:12" ht="9.9499999999999993" customHeight="1">
      <c r="L94" s="5"/>
    </row>
    <row r="95" spans="2:12" ht="9.9499999999999993" customHeight="1">
      <c r="L95" s="5"/>
    </row>
    <row r="96" spans="2:12" ht="9.9499999999999993" customHeight="1">
      <c r="L96" s="5"/>
    </row>
  </sheetData>
  <mergeCells count="4">
    <mergeCell ref="B75:K75"/>
    <mergeCell ref="B74:K74"/>
    <mergeCell ref="F4:K4"/>
    <mergeCell ref="F5:K5"/>
  </mergeCells>
  <phoneticPr fontId="5" type="noConversion"/>
  <conditionalFormatting sqref="D11:K11 D27:K27">
    <cfRule type="cellIs" dxfId="14" priority="1" stopIfTrue="1" operator="equal">
      <formula>"*"</formula>
    </cfRule>
    <cfRule type="cellIs" dxfId="13" priority="2" stopIfTrue="1" operator="equal">
      <formula>"-"</formula>
    </cfRule>
    <cfRule type="cellIs" dxfId="12" priority="3" stopIfTrue="1" operator="equal">
      <formula>"."</formula>
    </cfRule>
  </conditionalFormatting>
  <pageMargins left="0.59055118110236227" right="0.59055118110236227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75" max="21" man="1"/>
  </rowBreaks>
  <colBreaks count="1" manualBreakCount="1">
    <brk id="1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0"/>
  <dimension ref="A1:P96"/>
  <sheetViews>
    <sheetView zoomScaleNormal="100" zoomScaleSheetLayoutView="100" workbookViewId="0">
      <selection activeCell="D12" sqref="D12"/>
    </sheetView>
  </sheetViews>
  <sheetFormatPr defaultRowHeight="9.9499999999999993" customHeight="1"/>
  <cols>
    <col min="1" max="1" width="2.33203125" style="2" customWidth="1"/>
    <col min="2" max="2" width="20.21875" style="2" customWidth="1"/>
    <col min="3" max="3" width="1.77734375" style="2" customWidth="1"/>
    <col min="4" max="4" width="8.109375" style="2" customWidth="1"/>
    <col min="5" max="5" width="2.44140625" style="2" customWidth="1"/>
    <col min="6" max="10" width="3.6640625" style="2" customWidth="1"/>
    <col min="11" max="11" width="3.33203125" style="2" customWidth="1"/>
    <col min="12" max="12" width="27.33203125" style="2" customWidth="1"/>
    <col min="13" max="14" width="8.88671875" style="2"/>
    <col min="15" max="15" width="2" style="2" customWidth="1"/>
    <col min="16" max="16" width="4.109375" style="2" customWidth="1"/>
    <col min="17" max="17" width="2" style="2" customWidth="1"/>
    <col min="18" max="18" width="4.109375" style="2" customWidth="1"/>
    <col min="19" max="19" width="2" style="2" customWidth="1"/>
    <col min="20" max="20" width="4.109375" style="2" customWidth="1"/>
    <col min="21" max="21" width="2" style="2" customWidth="1"/>
    <col min="22" max="22" width="5.21875" style="2" customWidth="1"/>
    <col min="23" max="23" width="2" style="2" customWidth="1"/>
    <col min="24" max="24" width="5.21875" style="2" customWidth="1"/>
    <col min="25" max="25" width="2.6640625" style="2" customWidth="1"/>
    <col min="26" max="26" width="5.21875" style="2" customWidth="1"/>
    <col min="27" max="27" width="2.6640625" style="2" customWidth="1"/>
    <col min="28" max="28" width="5.21875" style="2" customWidth="1"/>
    <col min="29" max="29" width="1.5546875" style="2" customWidth="1"/>
    <col min="30" max="30" width="5.21875" style="2" customWidth="1"/>
    <col min="31" max="31" width="1.5546875" style="2" customWidth="1"/>
    <col min="32" max="32" width="5.21875" style="2" customWidth="1"/>
    <col min="33" max="33" width="1.5546875" style="2" customWidth="1"/>
    <col min="34" max="16384" width="8.88671875" style="2"/>
  </cols>
  <sheetData>
    <row r="1" spans="1:16" s="1" customFormat="1" ht="15.75">
      <c r="A1" s="169" t="s">
        <v>449</v>
      </c>
      <c r="L1" s="3" t="s">
        <v>451</v>
      </c>
    </row>
    <row r="2" spans="1:16" s="1" customFormat="1" ht="15.75">
      <c r="A2" s="1" t="s">
        <v>425</v>
      </c>
      <c r="L2" s="3" t="s">
        <v>426</v>
      </c>
    </row>
    <row r="3" spans="1:16" ht="8.25" customHeight="1">
      <c r="A3" s="11"/>
      <c r="D3" s="16"/>
    </row>
    <row r="4" spans="1:16" s="35" customFormat="1" ht="12.75">
      <c r="A4" s="2"/>
      <c r="B4" s="4"/>
      <c r="C4" s="4"/>
      <c r="D4" s="60" t="s">
        <v>37</v>
      </c>
      <c r="E4" s="4"/>
      <c r="F4" s="215" t="s">
        <v>439</v>
      </c>
      <c r="G4" s="215"/>
      <c r="H4" s="215"/>
      <c r="I4" s="215"/>
      <c r="J4" s="215"/>
      <c r="K4" s="215"/>
      <c r="L4" s="4"/>
    </row>
    <row r="5" spans="1:16" s="35" customFormat="1" ht="9.75" customHeight="1">
      <c r="A5" s="2"/>
      <c r="B5" s="2"/>
      <c r="C5" s="2"/>
      <c r="D5" s="61" t="s">
        <v>124</v>
      </c>
      <c r="E5" s="2"/>
      <c r="F5" s="216" t="s">
        <v>440</v>
      </c>
      <c r="G5" s="216"/>
      <c r="H5" s="216"/>
      <c r="I5" s="216"/>
      <c r="J5" s="216"/>
      <c r="K5" s="216"/>
      <c r="L5" s="2"/>
    </row>
    <row r="6" spans="1:16" s="35" customFormat="1" ht="12.75">
      <c r="A6" s="2"/>
      <c r="B6" s="2"/>
      <c r="C6" s="2"/>
      <c r="D6" s="16"/>
      <c r="E6" s="2"/>
      <c r="F6" s="16"/>
      <c r="G6" s="16"/>
      <c r="H6" s="16"/>
      <c r="I6" s="16"/>
      <c r="J6" s="16"/>
      <c r="K6" s="16"/>
      <c r="L6" s="2"/>
    </row>
    <row r="7" spans="1:16" s="35" customFormat="1" ht="12.75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2"/>
    </row>
    <row r="8" spans="1:16" s="35" customFormat="1" ht="11.25" customHeight="1">
      <c r="A8" s="11" t="s">
        <v>121</v>
      </c>
      <c r="B8" s="11"/>
      <c r="C8" s="2"/>
      <c r="D8" s="61" t="s">
        <v>126</v>
      </c>
      <c r="E8" s="2"/>
      <c r="F8" s="61">
        <v>1</v>
      </c>
      <c r="G8" s="16"/>
      <c r="H8" s="61">
        <v>2</v>
      </c>
      <c r="I8" s="16"/>
      <c r="J8" s="61">
        <v>3</v>
      </c>
      <c r="K8" s="16"/>
      <c r="L8" s="11" t="s">
        <v>122</v>
      </c>
    </row>
    <row r="9" spans="1:16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s="35" customFormat="1" ht="12.75">
      <c r="A10" s="2" t="s">
        <v>60</v>
      </c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2"/>
    </row>
    <row r="11" spans="1:16" s="35" customFormat="1" ht="12.75">
      <c r="A11" s="6" t="s">
        <v>427</v>
      </c>
      <c r="B11" s="2"/>
      <c r="C11" s="2"/>
      <c r="D11" s="9"/>
      <c r="E11" s="9"/>
      <c r="F11" s="9"/>
      <c r="G11" s="9"/>
      <c r="H11" s="9"/>
      <c r="I11" s="9"/>
      <c r="J11" s="9"/>
      <c r="K11" s="9"/>
      <c r="L11" s="6"/>
    </row>
    <row r="12" spans="1:16" s="35" customFormat="1" ht="10.5" customHeight="1">
      <c r="A12" s="8" t="s">
        <v>428</v>
      </c>
      <c r="B12" s="2"/>
      <c r="C12" s="2"/>
      <c r="D12" s="9" t="e">
        <f>tab2.10b!D12</f>
        <v>#REF!</v>
      </c>
      <c r="E12" s="9"/>
      <c r="F12" s="9" t="e">
        <f>tab2.10b!F12</f>
        <v>#REF!</v>
      </c>
      <c r="G12" s="2"/>
      <c r="H12" s="9" t="e">
        <f>tab2.10b!H12</f>
        <v>#REF!</v>
      </c>
      <c r="I12" s="2"/>
      <c r="J12" s="9" t="e">
        <f>tab2.10b!J12</f>
        <v>#REF!</v>
      </c>
      <c r="K12" s="2"/>
      <c r="L12" s="8" t="s">
        <v>443</v>
      </c>
      <c r="P12" s="38"/>
    </row>
    <row r="13" spans="1:16" s="35" customFormat="1" ht="10.5" customHeight="1">
      <c r="A13" s="8" t="s">
        <v>429</v>
      </c>
      <c r="B13" s="2"/>
      <c r="C13" s="2"/>
      <c r="D13" s="9" t="e">
        <f>tab2.10b!D13</f>
        <v>#REF!</v>
      </c>
      <c r="E13" s="9"/>
      <c r="F13" s="9" t="e">
        <f>tab2.10b!F13</f>
        <v>#REF!</v>
      </c>
      <c r="G13" s="2"/>
      <c r="H13" s="9" t="e">
        <f>tab2.10b!H13</f>
        <v>#REF!</v>
      </c>
      <c r="I13" s="2"/>
      <c r="J13" s="9" t="e">
        <f>tab2.10b!J13</f>
        <v>#REF!</v>
      </c>
      <c r="K13" s="2"/>
      <c r="L13" s="8" t="s">
        <v>444</v>
      </c>
      <c r="P13" s="38"/>
    </row>
    <row r="14" spans="1:16" s="35" customFormat="1" ht="10.5" customHeight="1">
      <c r="A14" s="8" t="s">
        <v>430</v>
      </c>
      <c r="B14" s="2"/>
      <c r="C14" s="2"/>
      <c r="D14" s="9" t="e">
        <f>tab2.10b!D14</f>
        <v>#REF!</v>
      </c>
      <c r="E14" s="9"/>
      <c r="F14" s="9" t="e">
        <f>tab2.10b!F14</f>
        <v>#REF!</v>
      </c>
      <c r="G14" s="2"/>
      <c r="H14" s="9" t="e">
        <f>tab2.10b!H14</f>
        <v>#REF!</v>
      </c>
      <c r="I14" s="2"/>
      <c r="J14" s="9" t="e">
        <f>tab2.10b!J14</f>
        <v>#REF!</v>
      </c>
      <c r="K14" s="2"/>
      <c r="L14" s="8" t="s">
        <v>447</v>
      </c>
      <c r="P14" s="38"/>
    </row>
    <row r="15" spans="1:16" s="35" customFormat="1" ht="10.5" customHeight="1">
      <c r="A15" s="8" t="s">
        <v>431</v>
      </c>
      <c r="B15" s="2"/>
      <c r="C15" s="2"/>
      <c r="D15" s="9" t="e">
        <f>tab2.10b!D15</f>
        <v>#REF!</v>
      </c>
      <c r="E15" s="9"/>
      <c r="F15" s="9" t="e">
        <f>tab2.10b!F15</f>
        <v>#REF!</v>
      </c>
      <c r="G15" s="2"/>
      <c r="H15" s="9" t="e">
        <f>tab2.10b!H15</f>
        <v>#REF!</v>
      </c>
      <c r="I15" s="2"/>
      <c r="J15" s="9" t="e">
        <f>tab2.10b!J15</f>
        <v>#REF!</v>
      </c>
      <c r="K15" s="2"/>
      <c r="L15" s="8" t="s">
        <v>445</v>
      </c>
    </row>
    <row r="16" spans="1:16" s="35" customFormat="1" ht="10.5" customHeight="1">
      <c r="A16" s="8" t="s">
        <v>432</v>
      </c>
      <c r="B16" s="2"/>
      <c r="C16" s="2"/>
      <c r="D16" s="9" t="e">
        <f>tab2.10b!D16</f>
        <v>#REF!</v>
      </c>
      <c r="E16" s="9"/>
      <c r="F16" s="9" t="e">
        <f>tab2.10b!F16</f>
        <v>#REF!</v>
      </c>
      <c r="G16" s="2"/>
      <c r="H16" s="9" t="e">
        <f>tab2.10b!H16</f>
        <v>#REF!</v>
      </c>
      <c r="I16" s="2"/>
      <c r="J16" s="9" t="e">
        <f>tab2.10b!J16</f>
        <v>#REF!</v>
      </c>
      <c r="K16" s="2"/>
      <c r="L16" s="8" t="s">
        <v>448</v>
      </c>
    </row>
    <row r="17" spans="1:16" s="35" customFormat="1" ht="10.5" customHeight="1">
      <c r="A17" s="8" t="s">
        <v>433</v>
      </c>
      <c r="B17" s="2"/>
      <c r="C17" s="2"/>
      <c r="D17" s="9" t="e">
        <f>tab2.10b!D17</f>
        <v>#REF!</v>
      </c>
      <c r="E17" s="9"/>
      <c r="F17" s="9" t="e">
        <f>tab2.10b!F17</f>
        <v>#REF!</v>
      </c>
      <c r="G17" s="2"/>
      <c r="H17" s="9" t="e">
        <f>tab2.10b!H17</f>
        <v>#REF!</v>
      </c>
      <c r="I17" s="2"/>
      <c r="J17" s="9" t="e">
        <f>tab2.10b!J17</f>
        <v>#REF!</v>
      </c>
      <c r="K17" s="2"/>
      <c r="L17" s="8" t="s">
        <v>446</v>
      </c>
      <c r="P17" s="38"/>
    </row>
    <row r="18" spans="1:16" s="35" customFormat="1" ht="8.25" customHeight="1">
      <c r="A18" s="6"/>
      <c r="B18" s="2"/>
      <c r="C18" s="2"/>
      <c r="D18" s="9"/>
      <c r="E18" s="9"/>
      <c r="F18" s="9"/>
      <c r="G18" s="2"/>
      <c r="H18" s="9"/>
      <c r="I18" s="2"/>
      <c r="J18" s="9"/>
      <c r="K18" s="2"/>
      <c r="L18" s="6"/>
    </row>
    <row r="19" spans="1:16" s="35" customFormat="1" ht="10.5" customHeight="1">
      <c r="A19" s="6" t="s">
        <v>434</v>
      </c>
      <c r="B19" s="2"/>
      <c r="C19" s="2"/>
      <c r="D19" s="9"/>
      <c r="E19" s="9"/>
      <c r="F19" s="9"/>
      <c r="G19" s="2"/>
      <c r="H19" s="9"/>
      <c r="I19" s="2"/>
      <c r="J19" s="9"/>
      <c r="K19" s="2"/>
      <c r="L19" s="8"/>
    </row>
    <row r="20" spans="1:16" s="35" customFormat="1" ht="10.5" customHeight="1">
      <c r="A20" s="8" t="s">
        <v>428</v>
      </c>
      <c r="B20" s="2"/>
      <c r="C20" s="2"/>
      <c r="D20" s="9" t="e">
        <f>tab2.10b!D20</f>
        <v>#REF!</v>
      </c>
      <c r="E20" s="9"/>
      <c r="F20" s="9" t="e">
        <f>tab2.10b!F20</f>
        <v>#REF!</v>
      </c>
      <c r="G20" s="2"/>
      <c r="H20" s="9" t="e">
        <f>tab2.10b!H20</f>
        <v>#REF!</v>
      </c>
      <c r="I20" s="2"/>
      <c r="J20" s="9" t="e">
        <f>tab2.10b!J20</f>
        <v>#REF!</v>
      </c>
      <c r="K20" s="2"/>
      <c r="L20" s="8" t="s">
        <v>443</v>
      </c>
    </row>
    <row r="21" spans="1:16" s="35" customFormat="1" ht="10.5" customHeight="1">
      <c r="A21" s="8" t="s">
        <v>429</v>
      </c>
      <c r="B21" s="2"/>
      <c r="C21" s="2"/>
      <c r="D21" s="9" t="e">
        <f>tab2.10b!D21</f>
        <v>#REF!</v>
      </c>
      <c r="E21" s="9"/>
      <c r="F21" s="9" t="e">
        <f>tab2.10b!F21</f>
        <v>#REF!</v>
      </c>
      <c r="G21" s="2"/>
      <c r="H21" s="9" t="e">
        <f>tab2.10b!H21</f>
        <v>#REF!</v>
      </c>
      <c r="I21" s="2"/>
      <c r="J21" s="9" t="e">
        <f>tab2.10b!J21</f>
        <v>#REF!</v>
      </c>
      <c r="K21" s="2"/>
      <c r="L21" s="8" t="s">
        <v>444</v>
      </c>
      <c r="P21" s="38"/>
    </row>
    <row r="22" spans="1:16" s="35" customFormat="1" ht="10.5" customHeight="1">
      <c r="A22" s="8" t="s">
        <v>430</v>
      </c>
      <c r="B22" s="2"/>
      <c r="C22" s="2"/>
      <c r="D22" s="9" t="e">
        <f>tab2.10b!D22</f>
        <v>#REF!</v>
      </c>
      <c r="E22" s="9"/>
      <c r="F22" s="9" t="e">
        <f>tab2.10b!F22</f>
        <v>#REF!</v>
      </c>
      <c r="G22" s="2"/>
      <c r="H22" s="9" t="e">
        <f>tab2.10b!H22</f>
        <v>#REF!</v>
      </c>
      <c r="I22" s="2"/>
      <c r="J22" s="9" t="e">
        <f>tab2.10b!J22</f>
        <v>#REF!</v>
      </c>
      <c r="K22" s="2"/>
      <c r="L22" s="8" t="s">
        <v>447</v>
      </c>
      <c r="P22" s="38"/>
    </row>
    <row r="23" spans="1:16" s="35" customFormat="1" ht="10.5" customHeight="1">
      <c r="A23" s="8" t="s">
        <v>431</v>
      </c>
      <c r="B23" s="2"/>
      <c r="C23" s="2"/>
      <c r="D23" s="9" t="e">
        <f>tab2.10b!D23</f>
        <v>#REF!</v>
      </c>
      <c r="E23" s="9"/>
      <c r="F23" s="9" t="e">
        <f>tab2.10b!F23</f>
        <v>#REF!</v>
      </c>
      <c r="G23" s="2"/>
      <c r="H23" s="9" t="e">
        <f>tab2.10b!H23</f>
        <v>#REF!</v>
      </c>
      <c r="I23" s="2"/>
      <c r="J23" s="9" t="e">
        <f>tab2.10b!J23</f>
        <v>#REF!</v>
      </c>
      <c r="K23" s="2"/>
      <c r="L23" s="8" t="s">
        <v>445</v>
      </c>
      <c r="P23" s="38"/>
    </row>
    <row r="24" spans="1:16" s="35" customFormat="1" ht="10.5" customHeight="1">
      <c r="A24" s="8" t="s">
        <v>432</v>
      </c>
      <c r="B24" s="2"/>
      <c r="C24" s="2"/>
      <c r="D24" s="9" t="e">
        <f>tab2.10b!D24</f>
        <v>#REF!</v>
      </c>
      <c r="E24" s="9"/>
      <c r="F24" s="9" t="e">
        <f>tab2.10b!F24</f>
        <v>#REF!</v>
      </c>
      <c r="G24" s="2"/>
      <c r="H24" s="9" t="e">
        <f>tab2.10b!H24</f>
        <v>#REF!</v>
      </c>
      <c r="I24" s="2"/>
      <c r="J24" s="9" t="e">
        <f>tab2.10b!J24</f>
        <v>#REF!</v>
      </c>
      <c r="K24" s="2"/>
      <c r="L24" s="8" t="s">
        <v>448</v>
      </c>
    </row>
    <row r="25" spans="1:16" s="35" customFormat="1" ht="12.75">
      <c r="A25" s="8" t="s">
        <v>433</v>
      </c>
      <c r="B25" s="2"/>
      <c r="C25" s="2"/>
      <c r="D25" s="9" t="e">
        <f>tab2.10b!D25</f>
        <v>#REF!</v>
      </c>
      <c r="E25" s="9"/>
      <c r="F25" s="9" t="e">
        <f>tab2.10b!F25</f>
        <v>#REF!</v>
      </c>
      <c r="G25" s="2"/>
      <c r="H25" s="9" t="e">
        <f>tab2.10b!H25</f>
        <v>#REF!</v>
      </c>
      <c r="I25" s="2"/>
      <c r="J25" s="9" t="e">
        <f>tab2.10b!J25</f>
        <v>#REF!</v>
      </c>
      <c r="K25" s="2"/>
      <c r="L25" s="8" t="s">
        <v>446</v>
      </c>
    </row>
    <row r="26" spans="1:16" s="35" customFormat="1" ht="11.25" customHeight="1">
      <c r="A26" s="8"/>
      <c r="B26" s="2"/>
      <c r="C26" s="2"/>
      <c r="D26" s="9"/>
      <c r="E26" s="9"/>
      <c r="F26" s="9"/>
      <c r="G26" s="2"/>
      <c r="H26" s="9"/>
      <c r="I26" s="2"/>
      <c r="J26" s="9"/>
      <c r="K26" s="2"/>
      <c r="L26" s="8"/>
      <c r="P26" s="38"/>
    </row>
    <row r="27" spans="1:16" s="35" customFormat="1" ht="12.75" customHeight="1">
      <c r="A27" s="6" t="s">
        <v>441</v>
      </c>
      <c r="B27" s="2"/>
      <c r="C27" s="2"/>
      <c r="D27" s="9"/>
      <c r="E27" s="9"/>
      <c r="F27" s="9"/>
      <c r="G27" s="2"/>
      <c r="H27" s="9"/>
      <c r="I27" s="2"/>
      <c r="J27" s="9"/>
      <c r="K27" s="9"/>
      <c r="L27" s="6"/>
    </row>
    <row r="28" spans="1:16" s="35" customFormat="1" ht="10.5" customHeight="1">
      <c r="A28" s="8" t="s">
        <v>428</v>
      </c>
      <c r="B28" s="2"/>
      <c r="C28" s="2"/>
      <c r="D28" s="9" t="e">
        <f>tab2.10b!D28</f>
        <v>#REF!</v>
      </c>
      <c r="E28" s="9"/>
      <c r="F28" s="9" t="e">
        <f>tab2.10b!F28</f>
        <v>#REF!</v>
      </c>
      <c r="G28" s="2"/>
      <c r="H28" s="9" t="e">
        <f>tab2.10b!H28</f>
        <v>#REF!</v>
      </c>
      <c r="I28" s="2"/>
      <c r="J28" s="9" t="e">
        <f>tab2.10b!J28</f>
        <v>#REF!</v>
      </c>
      <c r="K28" s="2"/>
      <c r="L28" s="8" t="s">
        <v>443</v>
      </c>
      <c r="P28" s="38"/>
    </row>
    <row r="29" spans="1:16" s="35" customFormat="1" ht="10.5" customHeight="1">
      <c r="A29" s="8" t="s">
        <v>429</v>
      </c>
      <c r="B29" s="2"/>
      <c r="C29" s="2"/>
      <c r="D29" s="9" t="e">
        <f>tab2.10b!D29</f>
        <v>#REF!</v>
      </c>
      <c r="E29" s="9"/>
      <c r="F29" s="9" t="e">
        <f>tab2.10b!F29</f>
        <v>#REF!</v>
      </c>
      <c r="G29" s="2"/>
      <c r="H29" s="9" t="e">
        <f>tab2.10b!H29</f>
        <v>#REF!</v>
      </c>
      <c r="I29" s="2"/>
      <c r="J29" s="9" t="e">
        <f>tab2.10b!J29</f>
        <v>#REF!</v>
      </c>
      <c r="K29" s="2"/>
      <c r="L29" s="8" t="s">
        <v>444</v>
      </c>
      <c r="P29" s="38"/>
    </row>
    <row r="30" spans="1:16" s="35" customFormat="1" ht="10.5" customHeight="1">
      <c r="A30" s="8" t="s">
        <v>430</v>
      </c>
      <c r="B30" s="2"/>
      <c r="C30" s="2"/>
      <c r="D30" s="9" t="e">
        <f>tab2.10b!D30</f>
        <v>#REF!</v>
      </c>
      <c r="E30" s="9"/>
      <c r="F30" s="9" t="e">
        <f>tab2.10b!F30</f>
        <v>#REF!</v>
      </c>
      <c r="G30" s="2"/>
      <c r="H30" s="9" t="e">
        <f>tab2.10b!H30</f>
        <v>#REF!</v>
      </c>
      <c r="I30" s="2"/>
      <c r="J30" s="9" t="e">
        <f>tab2.10b!J30</f>
        <v>#REF!</v>
      </c>
      <c r="K30" s="2"/>
      <c r="L30" s="8" t="s">
        <v>447</v>
      </c>
      <c r="P30" s="38"/>
    </row>
    <row r="31" spans="1:16" s="35" customFormat="1" ht="10.5" customHeight="1">
      <c r="A31" s="8" t="s">
        <v>431</v>
      </c>
      <c r="B31" s="2"/>
      <c r="C31" s="2"/>
      <c r="D31" s="9" t="e">
        <f>tab2.10b!D31</f>
        <v>#REF!</v>
      </c>
      <c r="E31" s="9"/>
      <c r="F31" s="9" t="e">
        <f>tab2.10b!F31</f>
        <v>#REF!</v>
      </c>
      <c r="G31" s="2"/>
      <c r="H31" s="9" t="e">
        <f>tab2.10b!H31</f>
        <v>#REF!</v>
      </c>
      <c r="I31" s="2"/>
      <c r="J31" s="9" t="e">
        <f>tab2.10b!J31</f>
        <v>#REF!</v>
      </c>
      <c r="K31" s="2"/>
      <c r="L31" s="8" t="s">
        <v>445</v>
      </c>
    </row>
    <row r="32" spans="1:16" s="35" customFormat="1" ht="10.5" customHeight="1">
      <c r="A32" s="8" t="s">
        <v>432</v>
      </c>
      <c r="B32" s="2"/>
      <c r="C32" s="2"/>
      <c r="D32" s="9" t="e">
        <f>tab2.10b!D32</f>
        <v>#REF!</v>
      </c>
      <c r="E32" s="9"/>
      <c r="F32" s="9" t="e">
        <f>tab2.10b!F32</f>
        <v>#REF!</v>
      </c>
      <c r="G32" s="2"/>
      <c r="H32" s="9" t="e">
        <f>tab2.10b!H32</f>
        <v>#REF!</v>
      </c>
      <c r="I32" s="2"/>
      <c r="J32" s="9" t="e">
        <f>tab2.10b!J32</f>
        <v>#REF!</v>
      </c>
      <c r="K32" s="2"/>
      <c r="L32" s="8" t="s">
        <v>448</v>
      </c>
    </row>
    <row r="33" spans="1:16" s="35" customFormat="1" ht="10.5" customHeight="1">
      <c r="A33" s="8" t="s">
        <v>433</v>
      </c>
      <c r="B33" s="2"/>
      <c r="C33" s="2"/>
      <c r="D33" s="9" t="e">
        <f>tab2.10b!D33</f>
        <v>#REF!</v>
      </c>
      <c r="E33" s="9"/>
      <c r="F33" s="9" t="e">
        <f>tab2.10b!F33</f>
        <v>#REF!</v>
      </c>
      <c r="G33" s="2"/>
      <c r="H33" s="9" t="e">
        <f>tab2.10b!H33</f>
        <v>#REF!</v>
      </c>
      <c r="I33" s="2"/>
      <c r="J33" s="9" t="e">
        <f>tab2.10b!J33</f>
        <v>#REF!</v>
      </c>
      <c r="K33" s="2"/>
      <c r="L33" s="8" t="s">
        <v>446</v>
      </c>
      <c r="P33" s="38"/>
    </row>
    <row r="34" spans="1:16" s="35" customFormat="1" ht="10.5" customHeight="1">
      <c r="A34" s="8"/>
      <c r="B34" s="2"/>
      <c r="C34" s="2"/>
      <c r="D34" s="9"/>
      <c r="E34" s="9"/>
      <c r="F34" s="9"/>
      <c r="G34" s="2"/>
      <c r="H34" s="9"/>
      <c r="I34" s="2"/>
      <c r="J34" s="9"/>
      <c r="K34" s="2"/>
      <c r="L34" s="8"/>
      <c r="P34" s="38"/>
    </row>
    <row r="35" spans="1:16" s="35" customFormat="1" ht="10.5" customHeight="1">
      <c r="A35" s="6" t="s">
        <v>435</v>
      </c>
      <c r="B35" s="2"/>
      <c r="C35" s="2"/>
      <c r="D35" s="9"/>
      <c r="E35" s="9"/>
      <c r="F35" s="9"/>
      <c r="G35" s="2"/>
      <c r="H35" s="9"/>
      <c r="I35" s="2"/>
      <c r="J35" s="9"/>
      <c r="K35" s="2"/>
      <c r="L35" s="8"/>
      <c r="P35" s="38"/>
    </row>
    <row r="36" spans="1:16" s="35" customFormat="1" ht="10.5" customHeight="1">
      <c r="A36" s="8" t="s">
        <v>430</v>
      </c>
      <c r="B36" s="2"/>
      <c r="C36" s="2"/>
      <c r="D36" s="9" t="e">
        <f>tab2.10b!D36</f>
        <v>#REF!</v>
      </c>
      <c r="E36" s="9"/>
      <c r="F36" s="9" t="e">
        <f>tab2.10b!F36</f>
        <v>#REF!</v>
      </c>
      <c r="G36" s="2"/>
      <c r="H36" s="9" t="e">
        <f>tab2.10b!H36</f>
        <v>#REF!</v>
      </c>
      <c r="I36" s="2"/>
      <c r="J36" s="9" t="e">
        <f>tab2.10b!J36</f>
        <v>#REF!</v>
      </c>
      <c r="K36" s="2"/>
      <c r="L36" s="8" t="s">
        <v>447</v>
      </c>
    </row>
    <row r="37" spans="1:16" s="35" customFormat="1" ht="10.5" customHeight="1">
      <c r="A37" s="8" t="s">
        <v>431</v>
      </c>
      <c r="B37" s="2"/>
      <c r="C37" s="2"/>
      <c r="D37" s="9" t="e">
        <f>tab2.10b!D37</f>
        <v>#REF!</v>
      </c>
      <c r="E37" s="9"/>
      <c r="F37" s="9" t="e">
        <f>tab2.10b!F37</f>
        <v>#REF!</v>
      </c>
      <c r="G37" s="2"/>
      <c r="H37" s="9" t="e">
        <f>tab2.10b!H37</f>
        <v>#REF!</v>
      </c>
      <c r="I37" s="2"/>
      <c r="J37" s="9" t="e">
        <f>tab2.10b!J37</f>
        <v>#REF!</v>
      </c>
      <c r="K37" s="2"/>
      <c r="L37" s="8" t="s">
        <v>445</v>
      </c>
    </row>
    <row r="38" spans="1:16" s="35" customFormat="1" ht="10.5" customHeight="1">
      <c r="A38" s="8" t="s">
        <v>432</v>
      </c>
      <c r="B38" s="2"/>
      <c r="C38" s="2"/>
      <c r="D38" s="9" t="e">
        <f>tab2.10b!D38</f>
        <v>#REF!</v>
      </c>
      <c r="E38" s="9"/>
      <c r="F38" s="9" t="e">
        <f>tab2.10b!F38</f>
        <v>#REF!</v>
      </c>
      <c r="G38" s="2"/>
      <c r="H38" s="9" t="e">
        <f>tab2.10b!H38</f>
        <v>#REF!</v>
      </c>
      <c r="I38" s="2"/>
      <c r="J38" s="9" t="e">
        <f>tab2.10b!J38</f>
        <v>#REF!</v>
      </c>
      <c r="K38" s="2"/>
      <c r="L38" s="8" t="s">
        <v>448</v>
      </c>
    </row>
    <row r="39" spans="1:16" s="35" customFormat="1" ht="10.5" customHeight="1">
      <c r="A39" s="8" t="s">
        <v>433</v>
      </c>
      <c r="B39" s="2"/>
      <c r="C39" s="2"/>
      <c r="D39" s="9" t="e">
        <f>tab2.10b!D39</f>
        <v>#REF!</v>
      </c>
      <c r="E39" s="9"/>
      <c r="F39" s="9" t="e">
        <f>tab2.10b!F39</f>
        <v>#REF!</v>
      </c>
      <c r="G39" s="2"/>
      <c r="H39" s="9" t="e">
        <f>tab2.10b!H39</f>
        <v>#REF!</v>
      </c>
      <c r="I39" s="2"/>
      <c r="J39" s="9" t="e">
        <f>tab2.10b!J39</f>
        <v>#REF!</v>
      </c>
      <c r="K39" s="2"/>
      <c r="L39" s="8" t="s">
        <v>446</v>
      </c>
    </row>
    <row r="40" spans="1:16" s="35" customFormat="1" ht="8.25" customHeight="1">
      <c r="A40" s="8"/>
      <c r="B40" s="2"/>
      <c r="C40" s="2"/>
      <c r="D40" s="9"/>
      <c r="E40" s="9"/>
      <c r="F40" s="9"/>
      <c r="G40" s="2"/>
      <c r="H40" s="9"/>
      <c r="I40" s="2"/>
      <c r="J40" s="9"/>
      <c r="K40" s="2"/>
      <c r="L40" s="8"/>
      <c r="P40" s="38"/>
    </row>
    <row r="41" spans="1:16" s="35" customFormat="1" ht="10.5" customHeight="1">
      <c r="A41" s="6" t="s">
        <v>436</v>
      </c>
      <c r="B41" s="2"/>
      <c r="C41" s="2"/>
      <c r="D41" s="9"/>
      <c r="E41" s="9"/>
      <c r="F41" s="9"/>
      <c r="G41" s="2"/>
      <c r="H41" s="9"/>
      <c r="I41" s="2"/>
      <c r="J41" s="9"/>
      <c r="K41" s="2"/>
      <c r="L41" s="8"/>
      <c r="P41" s="38"/>
    </row>
    <row r="42" spans="1:16" s="35" customFormat="1" ht="10.5" customHeight="1">
      <c r="A42" s="8" t="s">
        <v>428</v>
      </c>
      <c r="B42" s="2"/>
      <c r="C42" s="2"/>
      <c r="D42" s="9" t="e">
        <f>tab2.10b!D42</f>
        <v>#REF!</v>
      </c>
      <c r="E42" s="9"/>
      <c r="F42" s="9" t="e">
        <f>tab2.10b!F42</f>
        <v>#REF!</v>
      </c>
      <c r="G42" s="2"/>
      <c r="H42" s="9" t="e">
        <f>tab2.10b!H42</f>
        <v>#REF!</v>
      </c>
      <c r="I42" s="2"/>
      <c r="J42" s="9" t="e">
        <f>tab2.10b!J42</f>
        <v>#REF!</v>
      </c>
      <c r="K42" s="2"/>
      <c r="L42" s="8" t="s">
        <v>443</v>
      </c>
    </row>
    <row r="43" spans="1:16" s="35" customFormat="1" ht="10.5" customHeight="1">
      <c r="A43" s="8" t="s">
        <v>429</v>
      </c>
      <c r="B43" s="2"/>
      <c r="C43" s="2"/>
      <c r="D43" s="9" t="e">
        <f>tab2.10b!D43</f>
        <v>#REF!</v>
      </c>
      <c r="E43" s="9"/>
      <c r="F43" s="9" t="e">
        <f>tab2.10b!F43</f>
        <v>#REF!</v>
      </c>
      <c r="G43" s="2"/>
      <c r="H43" s="9" t="e">
        <f>tab2.10b!H43</f>
        <v>#REF!</v>
      </c>
      <c r="I43" s="2"/>
      <c r="J43" s="9" t="e">
        <f>tab2.10b!J43</f>
        <v>#REF!</v>
      </c>
      <c r="K43" s="2"/>
      <c r="L43" s="8" t="s">
        <v>444</v>
      </c>
    </row>
    <row r="44" spans="1:16" s="35" customFormat="1" ht="10.5" customHeight="1">
      <c r="A44" s="8" t="s">
        <v>430</v>
      </c>
      <c r="B44" s="2"/>
      <c r="C44" s="2"/>
      <c r="D44" s="9" t="e">
        <f>tab2.10b!D44</f>
        <v>#REF!</v>
      </c>
      <c r="E44" s="9"/>
      <c r="F44" s="9" t="e">
        <f>tab2.10b!F44</f>
        <v>#REF!</v>
      </c>
      <c r="G44" s="2"/>
      <c r="H44" s="9" t="e">
        <f>tab2.10b!H44</f>
        <v>#REF!</v>
      </c>
      <c r="I44" s="2"/>
      <c r="J44" s="9" t="e">
        <f>tab2.10b!J44</f>
        <v>#REF!</v>
      </c>
      <c r="K44" s="2"/>
      <c r="L44" s="8" t="s">
        <v>447</v>
      </c>
    </row>
    <row r="45" spans="1:16" s="35" customFormat="1" ht="10.5" customHeight="1">
      <c r="A45" s="8" t="s">
        <v>431</v>
      </c>
      <c r="B45" s="2"/>
      <c r="C45" s="2"/>
      <c r="D45" s="9" t="e">
        <f>tab2.10b!D45</f>
        <v>#REF!</v>
      </c>
      <c r="E45" s="9"/>
      <c r="F45" s="9" t="e">
        <f>tab2.10b!F45</f>
        <v>#REF!</v>
      </c>
      <c r="G45" s="2"/>
      <c r="H45" s="9" t="e">
        <f>tab2.10b!H45</f>
        <v>#REF!</v>
      </c>
      <c r="I45" s="2"/>
      <c r="J45" s="9" t="e">
        <f>tab2.10b!J45</f>
        <v>#REF!</v>
      </c>
      <c r="K45" s="2"/>
      <c r="L45" s="8" t="s">
        <v>445</v>
      </c>
    </row>
    <row r="46" spans="1:16" s="35" customFormat="1" ht="10.5" customHeight="1">
      <c r="A46" s="8" t="s">
        <v>432</v>
      </c>
      <c r="B46" s="2"/>
      <c r="C46" s="2"/>
      <c r="D46" s="9" t="e">
        <f>tab2.10b!D46</f>
        <v>#REF!</v>
      </c>
      <c r="E46" s="9"/>
      <c r="F46" s="9" t="e">
        <f>tab2.10b!F46</f>
        <v>#REF!</v>
      </c>
      <c r="G46" s="2"/>
      <c r="H46" s="9" t="e">
        <f>tab2.10b!H46</f>
        <v>#REF!</v>
      </c>
      <c r="I46" s="2"/>
      <c r="J46" s="9" t="e">
        <f>tab2.10b!J46</f>
        <v>#REF!</v>
      </c>
      <c r="K46" s="2"/>
      <c r="L46" s="8" t="s">
        <v>448</v>
      </c>
    </row>
    <row r="47" spans="1:16" s="35" customFormat="1" ht="10.5" customHeight="1">
      <c r="A47" s="8" t="s">
        <v>433</v>
      </c>
      <c r="B47" s="2"/>
      <c r="C47" s="2"/>
      <c r="D47" s="9" t="e">
        <f>tab2.10b!D47</f>
        <v>#REF!</v>
      </c>
      <c r="E47" s="9"/>
      <c r="F47" s="9" t="e">
        <f>tab2.10b!F47</f>
        <v>#REF!</v>
      </c>
      <c r="G47" s="2"/>
      <c r="H47" s="9" t="e">
        <f>tab2.10b!H47</f>
        <v>#REF!</v>
      </c>
      <c r="I47" s="2"/>
      <c r="J47" s="9" t="e">
        <f>tab2.10b!J47</f>
        <v>#REF!</v>
      </c>
      <c r="K47" s="2"/>
      <c r="L47" s="8" t="s">
        <v>446</v>
      </c>
    </row>
    <row r="48" spans="1:16" s="35" customFormat="1" ht="10.5" customHeight="1">
      <c r="A48" s="8"/>
      <c r="B48" s="2"/>
      <c r="C48" s="2"/>
      <c r="D48" s="9"/>
      <c r="E48" s="9"/>
      <c r="F48" s="9"/>
      <c r="G48" s="2"/>
      <c r="H48" s="9"/>
      <c r="I48" s="2"/>
      <c r="J48" s="9"/>
      <c r="K48" s="2"/>
      <c r="L48" s="8"/>
      <c r="P48" s="38"/>
    </row>
    <row r="49" spans="1:16" s="35" customFormat="1" ht="10.5" customHeight="1">
      <c r="A49" s="6" t="s">
        <v>442</v>
      </c>
      <c r="B49" s="2"/>
      <c r="C49" s="2"/>
      <c r="D49" s="9"/>
      <c r="E49" s="9"/>
      <c r="F49" s="9"/>
      <c r="G49" s="2"/>
      <c r="H49" s="9"/>
      <c r="I49" s="2"/>
      <c r="J49" s="9"/>
      <c r="K49" s="2"/>
      <c r="L49" s="8"/>
      <c r="P49" s="38"/>
    </row>
    <row r="50" spans="1:16" s="35" customFormat="1" ht="10.5" customHeight="1">
      <c r="A50" s="8" t="s">
        <v>428</v>
      </c>
      <c r="B50" s="2"/>
      <c r="C50" s="2"/>
      <c r="D50" s="9" t="e">
        <f>tab2.10b!D50</f>
        <v>#REF!</v>
      </c>
      <c r="E50" s="9"/>
      <c r="F50" s="9" t="e">
        <f>tab2.10b!F50</f>
        <v>#REF!</v>
      </c>
      <c r="G50" s="2"/>
      <c r="H50" s="9" t="e">
        <f>tab2.10b!H50</f>
        <v>#REF!</v>
      </c>
      <c r="I50" s="2"/>
      <c r="J50" s="9" t="e">
        <f>tab2.10b!J50</f>
        <v>#REF!</v>
      </c>
      <c r="K50" s="2"/>
      <c r="L50" s="8" t="s">
        <v>443</v>
      </c>
    </row>
    <row r="51" spans="1:16" s="35" customFormat="1" ht="10.5" customHeight="1">
      <c r="A51" s="8" t="s">
        <v>429</v>
      </c>
      <c r="B51" s="2"/>
      <c r="C51" s="2"/>
      <c r="D51" s="9" t="e">
        <f>tab2.10b!D51</f>
        <v>#REF!</v>
      </c>
      <c r="E51" s="9"/>
      <c r="F51" s="9" t="e">
        <f>tab2.10b!F51</f>
        <v>#REF!</v>
      </c>
      <c r="G51" s="2"/>
      <c r="H51" s="9" t="e">
        <f>tab2.10b!H51</f>
        <v>#REF!</v>
      </c>
      <c r="I51" s="2"/>
      <c r="J51" s="9" t="e">
        <f>tab2.10b!J51</f>
        <v>#REF!</v>
      </c>
      <c r="K51" s="2"/>
      <c r="L51" s="8" t="s">
        <v>444</v>
      </c>
    </row>
    <row r="52" spans="1:16" s="35" customFormat="1" ht="10.5" customHeight="1">
      <c r="A52" s="8" t="s">
        <v>430</v>
      </c>
      <c r="B52" s="2"/>
      <c r="C52" s="2"/>
      <c r="D52" s="9" t="e">
        <f>tab2.10b!D52</f>
        <v>#REF!</v>
      </c>
      <c r="E52" s="9"/>
      <c r="F52" s="9" t="e">
        <f>tab2.10b!F52</f>
        <v>#REF!</v>
      </c>
      <c r="G52" s="2"/>
      <c r="H52" s="9" t="e">
        <f>tab2.10b!H52</f>
        <v>#REF!</v>
      </c>
      <c r="I52" s="2"/>
      <c r="J52" s="9" t="e">
        <f>tab2.10b!J52</f>
        <v>#REF!</v>
      </c>
      <c r="K52" s="2"/>
      <c r="L52" s="8" t="s">
        <v>447</v>
      </c>
    </row>
    <row r="53" spans="1:16" s="35" customFormat="1" ht="10.5" customHeight="1">
      <c r="A53" s="8" t="s">
        <v>431</v>
      </c>
      <c r="B53" s="2"/>
      <c r="C53" s="2"/>
      <c r="D53" s="9" t="e">
        <f>tab2.10b!D53</f>
        <v>#REF!</v>
      </c>
      <c r="E53" s="9"/>
      <c r="F53" s="9" t="e">
        <f>tab2.10b!F53</f>
        <v>#REF!</v>
      </c>
      <c r="G53" s="2"/>
      <c r="H53" s="9" t="e">
        <f>tab2.10b!H53</f>
        <v>#REF!</v>
      </c>
      <c r="I53" s="2"/>
      <c r="J53" s="9" t="e">
        <f>tab2.10b!J53</f>
        <v>#REF!</v>
      </c>
      <c r="K53" s="2"/>
      <c r="L53" s="8" t="s">
        <v>445</v>
      </c>
    </row>
    <row r="54" spans="1:16" s="35" customFormat="1" ht="10.5" customHeight="1">
      <c r="A54" s="8" t="s">
        <v>432</v>
      </c>
      <c r="B54" s="2"/>
      <c r="C54" s="2"/>
      <c r="D54" s="9" t="e">
        <f>tab2.10b!D54</f>
        <v>#REF!</v>
      </c>
      <c r="E54" s="9"/>
      <c r="F54" s="9" t="e">
        <f>tab2.10b!F54</f>
        <v>#REF!</v>
      </c>
      <c r="G54" s="2"/>
      <c r="H54" s="9" t="e">
        <f>tab2.10b!H54</f>
        <v>#REF!</v>
      </c>
      <c r="I54" s="2"/>
      <c r="J54" s="9" t="e">
        <f>tab2.10b!J54</f>
        <v>#REF!</v>
      </c>
      <c r="K54" s="2"/>
      <c r="L54" s="8" t="s">
        <v>448</v>
      </c>
    </row>
    <row r="55" spans="1:16" s="35" customFormat="1" ht="10.5" customHeight="1">
      <c r="A55" s="8" t="s">
        <v>433</v>
      </c>
      <c r="B55" s="2"/>
      <c r="C55" s="2"/>
      <c r="D55" s="9" t="e">
        <f>tab2.10b!D55</f>
        <v>#REF!</v>
      </c>
      <c r="E55" s="9"/>
      <c r="F55" s="9" t="e">
        <f>tab2.10b!F55</f>
        <v>#REF!</v>
      </c>
      <c r="G55" s="2"/>
      <c r="H55" s="9" t="e">
        <f>tab2.10b!H55</f>
        <v>#REF!</v>
      </c>
      <c r="I55" s="2"/>
      <c r="J55" s="9" t="e">
        <f>tab2.10b!J55</f>
        <v>#REF!</v>
      </c>
      <c r="K55" s="2"/>
      <c r="L55" s="8" t="s">
        <v>446</v>
      </c>
    </row>
    <row r="56" spans="1:16" s="35" customFormat="1" ht="9" customHeight="1">
      <c r="A56" s="8"/>
      <c r="B56" s="2"/>
      <c r="C56" s="2"/>
      <c r="D56" s="9"/>
      <c r="E56" s="9"/>
      <c r="F56" s="9"/>
      <c r="G56" s="2"/>
      <c r="H56" s="9"/>
      <c r="I56" s="2"/>
      <c r="J56" s="9"/>
      <c r="K56" s="2"/>
      <c r="L56" s="8"/>
      <c r="P56" s="38"/>
    </row>
    <row r="57" spans="1:16" s="35" customFormat="1" ht="10.5" customHeight="1">
      <c r="A57" s="6" t="s">
        <v>437</v>
      </c>
      <c r="B57" s="2"/>
      <c r="C57" s="2"/>
      <c r="D57" s="9"/>
      <c r="E57" s="9"/>
      <c r="F57" s="9"/>
      <c r="G57" s="2"/>
      <c r="H57" s="9"/>
      <c r="I57" s="2"/>
      <c r="J57" s="9"/>
      <c r="K57" s="2"/>
      <c r="L57" s="8"/>
      <c r="P57" s="38"/>
    </row>
    <row r="58" spans="1:16" s="35" customFormat="1" ht="10.5" customHeight="1">
      <c r="A58" s="8" t="s">
        <v>428</v>
      </c>
      <c r="B58" s="2"/>
      <c r="C58" s="2"/>
      <c r="D58" s="9" t="e">
        <f>tab2.10b!D58</f>
        <v>#REF!</v>
      </c>
      <c r="E58" s="9"/>
      <c r="F58" s="9" t="e">
        <f>tab2.10b!F58</f>
        <v>#REF!</v>
      </c>
      <c r="G58" s="2"/>
      <c r="H58" s="9" t="e">
        <f>tab2.10b!H58</f>
        <v>#REF!</v>
      </c>
      <c r="I58" s="2"/>
      <c r="J58" s="9" t="e">
        <f>tab2.10b!J58</f>
        <v>#REF!</v>
      </c>
      <c r="K58" s="2"/>
      <c r="L58" s="8" t="s">
        <v>443</v>
      </c>
    </row>
    <row r="59" spans="1:16" s="35" customFormat="1" ht="10.5" customHeight="1">
      <c r="A59" s="8" t="s">
        <v>429</v>
      </c>
      <c r="B59" s="2"/>
      <c r="C59" s="2"/>
      <c r="D59" s="9" t="e">
        <f>tab2.10b!D59</f>
        <v>#REF!</v>
      </c>
      <c r="E59" s="9"/>
      <c r="F59" s="9" t="e">
        <f>tab2.10b!F59</f>
        <v>#REF!</v>
      </c>
      <c r="G59" s="2"/>
      <c r="H59" s="9" t="e">
        <f>tab2.10b!H59</f>
        <v>#REF!</v>
      </c>
      <c r="I59" s="2"/>
      <c r="J59" s="9" t="e">
        <f>tab2.10b!J59</f>
        <v>#REF!</v>
      </c>
      <c r="K59" s="2"/>
      <c r="L59" s="8" t="s">
        <v>444</v>
      </c>
    </row>
    <row r="60" spans="1:16" s="35" customFormat="1" ht="10.5" customHeight="1">
      <c r="A60" s="8" t="s">
        <v>430</v>
      </c>
      <c r="B60" s="2"/>
      <c r="C60" s="2"/>
      <c r="D60" s="9" t="e">
        <f>tab2.10b!D60</f>
        <v>#REF!</v>
      </c>
      <c r="E60" s="9"/>
      <c r="F60" s="9" t="e">
        <f>tab2.10b!F60</f>
        <v>#REF!</v>
      </c>
      <c r="G60" s="2"/>
      <c r="H60" s="9" t="e">
        <f>tab2.10b!H60</f>
        <v>#REF!</v>
      </c>
      <c r="I60" s="2"/>
      <c r="J60" s="9" t="e">
        <f>tab2.10b!J60</f>
        <v>#REF!</v>
      </c>
      <c r="K60" s="2"/>
      <c r="L60" s="8" t="s">
        <v>447</v>
      </c>
    </row>
    <row r="61" spans="1:16" s="35" customFormat="1" ht="10.5" customHeight="1">
      <c r="A61" s="8" t="s">
        <v>431</v>
      </c>
      <c r="B61" s="2"/>
      <c r="C61" s="2"/>
      <c r="D61" s="9" t="e">
        <f>tab2.10b!D61</f>
        <v>#REF!</v>
      </c>
      <c r="E61" s="9"/>
      <c r="F61" s="9" t="e">
        <f>tab2.10b!F61</f>
        <v>#REF!</v>
      </c>
      <c r="G61" s="2"/>
      <c r="H61" s="9" t="e">
        <f>tab2.10b!H61</f>
        <v>#REF!</v>
      </c>
      <c r="I61" s="2"/>
      <c r="J61" s="9" t="e">
        <f>tab2.10b!J61</f>
        <v>#REF!</v>
      </c>
      <c r="K61" s="2"/>
      <c r="L61" s="8" t="s">
        <v>445</v>
      </c>
    </row>
    <row r="62" spans="1:16" s="35" customFormat="1" ht="10.5" customHeight="1">
      <c r="A62" s="8" t="s">
        <v>432</v>
      </c>
      <c r="B62" s="2"/>
      <c r="C62" s="2"/>
      <c r="D62" s="9" t="e">
        <f>tab2.10b!D62</f>
        <v>#REF!</v>
      </c>
      <c r="E62" s="9"/>
      <c r="F62" s="9" t="e">
        <f>tab2.10b!F62</f>
        <v>#REF!</v>
      </c>
      <c r="G62" s="2"/>
      <c r="H62" s="9" t="e">
        <f>tab2.10b!H62</f>
        <v>#REF!</v>
      </c>
      <c r="I62" s="2"/>
      <c r="J62" s="9" t="e">
        <f>tab2.10b!J62</f>
        <v>#REF!</v>
      </c>
      <c r="K62" s="2"/>
      <c r="L62" s="8" t="s">
        <v>448</v>
      </c>
    </row>
    <row r="63" spans="1:16" s="35" customFormat="1" ht="10.5" customHeight="1">
      <c r="A63" s="8" t="s">
        <v>433</v>
      </c>
      <c r="B63" s="2"/>
      <c r="C63" s="2"/>
      <c r="D63" s="9" t="e">
        <f>tab2.10b!D63</f>
        <v>#REF!</v>
      </c>
      <c r="E63" s="9"/>
      <c r="F63" s="9" t="e">
        <f>tab2.10b!F63</f>
        <v>#REF!</v>
      </c>
      <c r="G63" s="2"/>
      <c r="H63" s="9" t="e">
        <f>tab2.10b!H63</f>
        <v>#REF!</v>
      </c>
      <c r="I63" s="2"/>
      <c r="J63" s="9" t="e">
        <f>tab2.10b!J63</f>
        <v>#REF!</v>
      </c>
      <c r="K63" s="2"/>
      <c r="L63" s="8" t="s">
        <v>446</v>
      </c>
    </row>
    <row r="64" spans="1:16" s="35" customFormat="1" ht="6" customHeight="1">
      <c r="A64" s="8"/>
      <c r="B64" s="2"/>
      <c r="C64" s="2"/>
      <c r="D64" s="9"/>
      <c r="E64" s="9"/>
      <c r="F64" s="9"/>
      <c r="G64" s="2"/>
      <c r="H64" s="9"/>
      <c r="I64" s="2"/>
      <c r="J64" s="9"/>
      <c r="K64" s="2"/>
      <c r="L64" s="8"/>
      <c r="P64" s="38"/>
    </row>
    <row r="65" spans="1:16" s="35" customFormat="1" ht="10.5" customHeight="1">
      <c r="A65" s="6" t="s">
        <v>438</v>
      </c>
      <c r="B65" s="2"/>
      <c r="C65" s="2"/>
      <c r="D65" s="9"/>
      <c r="E65" s="9"/>
      <c r="F65" s="9"/>
      <c r="G65" s="2"/>
      <c r="H65" s="9"/>
      <c r="I65" s="2"/>
      <c r="J65" s="9"/>
      <c r="K65" s="2"/>
      <c r="L65" s="8"/>
      <c r="P65" s="38"/>
    </row>
    <row r="66" spans="1:16" s="35" customFormat="1" ht="10.5" customHeight="1">
      <c r="A66" s="8" t="s">
        <v>428</v>
      </c>
      <c r="B66" s="2"/>
      <c r="C66" s="2"/>
      <c r="D66" s="9" t="e">
        <f>tab2.10b!D66</f>
        <v>#REF!</v>
      </c>
      <c r="E66" s="9"/>
      <c r="F66" s="9" t="e">
        <f>tab2.10b!F66</f>
        <v>#REF!</v>
      </c>
      <c r="G66" s="2"/>
      <c r="H66" s="9" t="e">
        <f>tab2.10b!H66</f>
        <v>#REF!</v>
      </c>
      <c r="I66" s="2"/>
      <c r="J66" s="9" t="e">
        <f>tab2.10b!J66</f>
        <v>#REF!</v>
      </c>
      <c r="K66" s="2"/>
      <c r="L66" s="8" t="s">
        <v>443</v>
      </c>
    </row>
    <row r="67" spans="1:16" s="35" customFormat="1" ht="10.5" customHeight="1">
      <c r="A67" s="8" t="s">
        <v>429</v>
      </c>
      <c r="B67" s="2"/>
      <c r="C67" s="2"/>
      <c r="D67" s="9" t="e">
        <f>tab2.10b!D67</f>
        <v>#REF!</v>
      </c>
      <c r="E67" s="9"/>
      <c r="F67" s="9" t="e">
        <f>tab2.10b!F67</f>
        <v>#REF!</v>
      </c>
      <c r="G67" s="2"/>
      <c r="H67" s="9" t="e">
        <f>tab2.10b!H67</f>
        <v>#REF!</v>
      </c>
      <c r="I67" s="2"/>
      <c r="J67" s="9" t="e">
        <f>tab2.10b!J67</f>
        <v>#REF!</v>
      </c>
      <c r="K67" s="2"/>
      <c r="L67" s="8" t="s">
        <v>444</v>
      </c>
    </row>
    <row r="68" spans="1:16" s="35" customFormat="1" ht="10.5" customHeight="1">
      <c r="A68" s="8" t="s">
        <v>430</v>
      </c>
      <c r="B68" s="2"/>
      <c r="C68" s="2"/>
      <c r="D68" s="9" t="e">
        <f>tab2.10b!D68</f>
        <v>#REF!</v>
      </c>
      <c r="E68" s="9"/>
      <c r="F68" s="9" t="e">
        <f>tab2.10b!F68</f>
        <v>#REF!</v>
      </c>
      <c r="G68" s="2"/>
      <c r="H68" s="9" t="e">
        <f>tab2.10b!H68</f>
        <v>#REF!</v>
      </c>
      <c r="I68" s="2"/>
      <c r="J68" s="9" t="e">
        <f>tab2.10b!J68</f>
        <v>#REF!</v>
      </c>
      <c r="K68" s="2"/>
      <c r="L68" s="8" t="s">
        <v>447</v>
      </c>
    </row>
    <row r="69" spans="1:16" s="35" customFormat="1" ht="10.5" customHeight="1">
      <c r="A69" s="8" t="s">
        <v>431</v>
      </c>
      <c r="B69" s="2"/>
      <c r="C69" s="2"/>
      <c r="D69" s="9" t="e">
        <f>tab2.10b!D69</f>
        <v>#REF!</v>
      </c>
      <c r="E69" s="9"/>
      <c r="F69" s="9" t="e">
        <f>tab2.10b!F69</f>
        <v>#REF!</v>
      </c>
      <c r="G69" s="2"/>
      <c r="H69" s="9" t="e">
        <f>tab2.10b!H69</f>
        <v>#REF!</v>
      </c>
      <c r="I69" s="2"/>
      <c r="J69" s="9" t="e">
        <f>tab2.10b!J69</f>
        <v>#REF!</v>
      </c>
      <c r="K69" s="2"/>
      <c r="L69" s="8" t="s">
        <v>445</v>
      </c>
    </row>
    <row r="70" spans="1:16" s="35" customFormat="1" ht="10.5" customHeight="1">
      <c r="A70" s="8" t="s">
        <v>432</v>
      </c>
      <c r="B70" s="2"/>
      <c r="C70" s="2"/>
      <c r="D70" s="9" t="e">
        <f>tab2.10b!D70</f>
        <v>#REF!</v>
      </c>
      <c r="E70" s="9"/>
      <c r="F70" s="9" t="e">
        <f>tab2.10b!F70</f>
        <v>#REF!</v>
      </c>
      <c r="G70" s="2"/>
      <c r="H70" s="9" t="e">
        <f>tab2.10b!H70</f>
        <v>#REF!</v>
      </c>
      <c r="I70" s="2"/>
      <c r="J70" s="9" t="e">
        <f>tab2.10b!J70</f>
        <v>#REF!</v>
      </c>
      <c r="K70" s="2"/>
      <c r="L70" s="8" t="s">
        <v>448</v>
      </c>
    </row>
    <row r="71" spans="1:16" s="35" customFormat="1" ht="10.5" customHeight="1">
      <c r="A71" s="8" t="s">
        <v>433</v>
      </c>
      <c r="B71" s="2"/>
      <c r="C71" s="2"/>
      <c r="D71" s="9" t="e">
        <f>tab2.10b!D71</f>
        <v>#REF!</v>
      </c>
      <c r="E71" s="9"/>
      <c r="F71" s="9" t="e">
        <f>tab2.10b!F71</f>
        <v>#REF!</v>
      </c>
      <c r="G71" s="2"/>
      <c r="H71" s="9" t="e">
        <f>tab2.10b!H71</f>
        <v>#REF!</v>
      </c>
      <c r="I71" s="2"/>
      <c r="J71" s="9" t="e">
        <f>tab2.10b!J71</f>
        <v>#REF!</v>
      </c>
      <c r="K71" s="2"/>
      <c r="L71" s="8" t="s">
        <v>446</v>
      </c>
    </row>
    <row r="72" spans="1:16" ht="3" customHeight="1">
      <c r="A72" s="15"/>
      <c r="B72" s="11"/>
      <c r="C72" s="11"/>
      <c r="D72" s="13"/>
      <c r="E72" s="12"/>
      <c r="F72" s="12"/>
      <c r="G72" s="12"/>
      <c r="H72" s="12"/>
      <c r="I72" s="12"/>
      <c r="J72" s="12"/>
      <c r="K72" s="12"/>
      <c r="L72" s="15"/>
      <c r="P72" s="7"/>
    </row>
    <row r="73" spans="1:16" ht="6" customHeight="1">
      <c r="B73" s="21"/>
      <c r="C73" s="5"/>
      <c r="L73" s="21"/>
    </row>
    <row r="74" spans="1:16" s="22" customFormat="1" ht="11.25" customHeight="1">
      <c r="A74" s="25" t="s">
        <v>64</v>
      </c>
      <c r="B74" s="170" t="s">
        <v>15</v>
      </c>
      <c r="C74" s="170"/>
      <c r="D74" s="170"/>
      <c r="E74" s="170"/>
      <c r="F74" s="170"/>
      <c r="G74" s="170"/>
      <c r="H74" s="170"/>
      <c r="I74" s="31" t="s">
        <v>64</v>
      </c>
      <c r="J74" s="170" t="s">
        <v>7</v>
      </c>
      <c r="K74" s="170"/>
      <c r="L74" s="170"/>
    </row>
    <row r="75" spans="1:16" s="22" customFormat="1" ht="11.25" customHeight="1">
      <c r="B75" s="22" t="s">
        <v>16</v>
      </c>
      <c r="I75" s="24"/>
      <c r="J75" s="24" t="s">
        <v>9</v>
      </c>
      <c r="K75" s="24"/>
      <c r="L75" s="24"/>
    </row>
    <row r="76" spans="1:16" s="22" customFormat="1" ht="11.25" customHeight="1">
      <c r="A76" s="22" t="s">
        <v>173</v>
      </c>
      <c r="B76" s="22" t="s">
        <v>385</v>
      </c>
      <c r="C76" s="24"/>
      <c r="D76" s="14"/>
      <c r="E76" s="14"/>
      <c r="F76" s="14"/>
      <c r="G76" s="14"/>
      <c r="H76" s="14"/>
      <c r="I76" s="171" t="s">
        <v>173</v>
      </c>
      <c r="J76" s="81" t="s">
        <v>386</v>
      </c>
      <c r="K76" s="14"/>
      <c r="L76" s="14"/>
    </row>
    <row r="77" spans="1:16" s="22" customFormat="1" ht="11.25" customHeight="1">
      <c r="B77" s="22" t="s">
        <v>387</v>
      </c>
      <c r="C77" s="24"/>
      <c r="D77" s="14"/>
      <c r="E77" s="14"/>
      <c r="F77" s="14"/>
      <c r="G77" s="14"/>
      <c r="H77" s="14"/>
      <c r="I77" s="14"/>
      <c r="J77" s="30" t="s">
        <v>388</v>
      </c>
      <c r="K77" s="14"/>
      <c r="L77" s="14"/>
    </row>
    <row r="78" spans="1:16" ht="9.9499999999999993" customHeight="1">
      <c r="C78" s="5"/>
      <c r="D78" s="14"/>
      <c r="E78" s="14"/>
      <c r="F78" s="14"/>
      <c r="G78" s="14"/>
      <c r="H78" s="14"/>
      <c r="I78" s="14"/>
      <c r="J78" s="14"/>
      <c r="K78" s="14"/>
      <c r="L78" s="21"/>
    </row>
    <row r="79" spans="1:16" ht="9.9499999999999993" customHeight="1">
      <c r="C79" s="5"/>
      <c r="D79" s="14"/>
      <c r="E79" s="14"/>
      <c r="F79" s="14"/>
      <c r="G79" s="14"/>
      <c r="H79" s="14"/>
      <c r="I79" s="14"/>
      <c r="J79" s="14"/>
      <c r="K79" s="14"/>
      <c r="L79" s="21"/>
    </row>
    <row r="80" spans="1:16" ht="9.9499999999999993" customHeight="1">
      <c r="B80" s="21"/>
      <c r="C80" s="5"/>
      <c r="D80" s="14"/>
      <c r="E80" s="14"/>
      <c r="F80" s="14"/>
      <c r="G80" s="14"/>
      <c r="H80" s="14"/>
      <c r="I80" s="14"/>
      <c r="J80" s="14"/>
      <c r="K80" s="14"/>
      <c r="L80" s="21"/>
    </row>
    <row r="81" spans="2:12" ht="9.9499999999999993" customHeight="1">
      <c r="B81" s="21"/>
      <c r="C81" s="5"/>
      <c r="D81" s="14"/>
      <c r="E81" s="14"/>
      <c r="F81" s="14"/>
      <c r="G81" s="14"/>
      <c r="H81" s="14"/>
      <c r="I81" s="14"/>
      <c r="J81" s="14"/>
      <c r="K81" s="14"/>
      <c r="L81" s="21"/>
    </row>
    <row r="82" spans="2:12" ht="9.9499999999999993" customHeight="1">
      <c r="B82" s="21"/>
      <c r="C82" s="5"/>
      <c r="D82" s="14"/>
      <c r="E82" s="14"/>
      <c r="F82" s="14"/>
      <c r="G82" s="14"/>
      <c r="H82" s="14"/>
      <c r="I82" s="14"/>
      <c r="J82" s="14"/>
      <c r="K82" s="14"/>
      <c r="L82" s="21"/>
    </row>
    <row r="83" spans="2:12" ht="9.9499999999999993" customHeight="1">
      <c r="B83" s="21"/>
      <c r="C83" s="5"/>
      <c r="D83" s="14"/>
      <c r="E83" s="14"/>
      <c r="F83" s="14"/>
      <c r="G83" s="14"/>
      <c r="H83" s="14"/>
      <c r="I83" s="14"/>
      <c r="J83" s="14"/>
      <c r="K83" s="14"/>
      <c r="L83" s="21"/>
    </row>
    <row r="84" spans="2:12" ht="9.9499999999999993" customHeight="1">
      <c r="C84" s="5"/>
      <c r="D84" s="14"/>
      <c r="E84" s="14"/>
      <c r="F84" s="14"/>
      <c r="G84" s="14"/>
      <c r="H84" s="14"/>
      <c r="I84" s="14"/>
      <c r="J84" s="14"/>
      <c r="K84" s="14"/>
      <c r="L84" s="21"/>
    </row>
    <row r="85" spans="2:12" ht="9.9499999999999993" customHeight="1">
      <c r="B85" s="5"/>
      <c r="C85" s="5"/>
      <c r="D85" s="18"/>
      <c r="E85" s="14"/>
      <c r="F85" s="14"/>
      <c r="G85" s="14"/>
      <c r="H85" s="14"/>
      <c r="I85" s="14"/>
      <c r="J85" s="14"/>
      <c r="K85" s="14"/>
      <c r="L85" s="21"/>
    </row>
    <row r="86" spans="2:12" ht="9.9499999999999993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21"/>
    </row>
    <row r="87" spans="2:12" ht="9.9499999999999993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21"/>
    </row>
    <row r="88" spans="2:12" ht="9.9499999999999993" customHeight="1">
      <c r="C88" s="5"/>
      <c r="D88" s="5"/>
      <c r="E88" s="5"/>
      <c r="F88" s="5"/>
      <c r="G88" s="5"/>
      <c r="H88" s="5"/>
      <c r="I88" s="5"/>
      <c r="J88" s="5"/>
      <c r="K88" s="5"/>
      <c r="L88" s="21"/>
    </row>
    <row r="89" spans="2:12" ht="9.9499999999999993" customHeight="1">
      <c r="C89" s="5"/>
      <c r="L89" s="21"/>
    </row>
    <row r="90" spans="2:12" ht="9.9499999999999993" customHeight="1">
      <c r="C90" s="5"/>
      <c r="L90" s="21"/>
    </row>
    <row r="91" spans="2:12" ht="9.9499999999999993" customHeight="1">
      <c r="L91" s="21"/>
    </row>
    <row r="92" spans="2:12" ht="9.9499999999999993" customHeight="1">
      <c r="L92" s="21"/>
    </row>
    <row r="93" spans="2:12" ht="9.9499999999999993" customHeight="1">
      <c r="L93" s="21"/>
    </row>
    <row r="94" spans="2:12" ht="9.9499999999999993" customHeight="1">
      <c r="L94" s="5"/>
    </row>
    <row r="95" spans="2:12" ht="9.9499999999999993" customHeight="1">
      <c r="L95" s="5"/>
    </row>
    <row r="96" spans="2:12" ht="9.9499999999999993" customHeight="1">
      <c r="L96" s="5"/>
    </row>
  </sheetData>
  <mergeCells count="2">
    <mergeCell ref="F4:K4"/>
    <mergeCell ref="F5:K5"/>
  </mergeCells>
  <phoneticPr fontId="5" type="noConversion"/>
  <conditionalFormatting sqref="D11:K11 K27">
    <cfRule type="cellIs" dxfId="11" priority="1" stopIfTrue="1" operator="equal">
      <formula>"*"</formula>
    </cfRule>
    <cfRule type="cellIs" dxfId="10" priority="2" stopIfTrue="1" operator="equal">
      <formula>"-"</formula>
    </cfRule>
    <cfRule type="cellIs" dxfId="9" priority="3" stopIfTrue="1" operator="equal">
      <formula>"."</formula>
    </cfRule>
  </conditionalFormatting>
  <pageMargins left="0.59055118110236227" right="0.59055118110236227" top="0.98425196850393704" bottom="0.98425196850393704" header="0.51181102362204722" footer="0.51181102362204722"/>
  <pageSetup paperSize="9" scale="86" orientation="portrait" r:id="rId1"/>
  <headerFooter alignWithMargins="0"/>
  <colBreaks count="1" manualBreakCount="1">
    <brk id="1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4" enableFormatConditionsCalculation="0">
    <tabColor indexed="13"/>
  </sheetPr>
  <dimension ref="A1:Q90"/>
  <sheetViews>
    <sheetView zoomScaleNormal="100" workbookViewId="0">
      <selection activeCell="D12" sqref="D12"/>
    </sheetView>
  </sheetViews>
  <sheetFormatPr defaultRowHeight="9.9499999999999993" customHeight="1"/>
  <cols>
    <col min="1" max="1" width="2.33203125" style="2" customWidth="1"/>
    <col min="2" max="2" width="20.21875" style="2" customWidth="1"/>
    <col min="3" max="3" width="2.77734375" style="2" customWidth="1"/>
    <col min="4" max="4" width="8.109375" style="2" customWidth="1"/>
    <col min="5" max="10" width="3.6640625" style="2" customWidth="1"/>
    <col min="11" max="11" width="3.44140625" style="2" customWidth="1"/>
    <col min="12" max="12" width="1.33203125" style="2" customWidth="1"/>
    <col min="13" max="13" width="27.33203125" style="2" customWidth="1"/>
    <col min="14" max="15" width="8.88671875" style="2"/>
    <col min="16" max="16" width="2" style="2" customWidth="1"/>
    <col min="17" max="17" width="4.109375" style="2" customWidth="1"/>
    <col min="18" max="18" width="2" style="2" customWidth="1"/>
    <col min="19" max="19" width="4.109375" style="2" customWidth="1"/>
    <col min="20" max="20" width="2" style="2" customWidth="1"/>
    <col min="21" max="21" width="4.109375" style="2" customWidth="1"/>
    <col min="22" max="22" width="2" style="2" customWidth="1"/>
    <col min="23" max="23" width="5.21875" style="2" customWidth="1"/>
    <col min="24" max="24" width="2" style="2" customWidth="1"/>
    <col min="25" max="25" width="5.21875" style="2" customWidth="1"/>
    <col min="26" max="26" width="2.6640625" style="2" customWidth="1"/>
    <col min="27" max="27" width="5.21875" style="2" customWidth="1"/>
    <col min="28" max="28" width="2.6640625" style="2" customWidth="1"/>
    <col min="29" max="29" width="5.21875" style="2" customWidth="1"/>
    <col min="30" max="30" width="1.5546875" style="2" customWidth="1"/>
    <col min="31" max="31" width="5.21875" style="2" customWidth="1"/>
    <col min="32" max="32" width="1.5546875" style="2" customWidth="1"/>
    <col min="33" max="33" width="5.21875" style="2" customWidth="1"/>
    <col min="34" max="34" width="1.5546875" style="2" customWidth="1"/>
    <col min="35" max="16384" width="8.88671875" style="2"/>
  </cols>
  <sheetData>
    <row r="1" spans="1:17" s="1" customFormat="1" ht="15.75">
      <c r="A1" s="169" t="s">
        <v>449</v>
      </c>
      <c r="M1" s="3" t="s">
        <v>450</v>
      </c>
    </row>
    <row r="2" spans="1:17" s="1" customFormat="1" ht="15.75">
      <c r="A2" s="1" t="s">
        <v>425</v>
      </c>
      <c r="M2" s="3" t="s">
        <v>426</v>
      </c>
    </row>
    <row r="3" spans="1:17" ht="12.75" customHeight="1">
      <c r="A3" s="11"/>
      <c r="D3" s="16"/>
    </row>
    <row r="4" spans="1:17" s="35" customFormat="1" ht="18.75" customHeight="1">
      <c r="A4" s="2"/>
      <c r="B4" s="4"/>
      <c r="C4" s="4"/>
      <c r="D4" s="60" t="s">
        <v>37</v>
      </c>
      <c r="E4" s="4"/>
      <c r="F4" s="215" t="s">
        <v>439</v>
      </c>
      <c r="G4" s="215"/>
      <c r="H4" s="215"/>
      <c r="I4" s="215"/>
      <c r="J4" s="215"/>
      <c r="K4" s="215"/>
      <c r="L4" s="4"/>
      <c r="M4" s="4"/>
    </row>
    <row r="5" spans="1:17" s="35" customFormat="1" ht="9.75" customHeight="1">
      <c r="A5" s="2"/>
      <c r="B5" s="2"/>
      <c r="C5" s="2"/>
      <c r="D5" s="61" t="s">
        <v>124</v>
      </c>
      <c r="E5" s="2"/>
      <c r="F5" s="216" t="s">
        <v>440</v>
      </c>
      <c r="G5" s="216"/>
      <c r="H5" s="216"/>
      <c r="I5" s="216"/>
      <c r="J5" s="216"/>
      <c r="K5" s="216"/>
      <c r="L5" s="2"/>
      <c r="M5" s="2"/>
    </row>
    <row r="6" spans="1:17" s="35" customFormat="1" ht="12.75">
      <c r="A6" s="2"/>
      <c r="B6" s="2"/>
      <c r="C6" s="2"/>
      <c r="D6" s="16"/>
      <c r="E6" s="2"/>
      <c r="F6" s="16"/>
      <c r="G6" s="16"/>
      <c r="H6" s="16"/>
      <c r="I6" s="16"/>
      <c r="J6" s="16"/>
      <c r="K6" s="16"/>
      <c r="L6" s="2"/>
      <c r="M6" s="2"/>
    </row>
    <row r="7" spans="1:17" s="35" customFormat="1" ht="11.25" customHeight="1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2"/>
      <c r="M7" s="2"/>
    </row>
    <row r="8" spans="1:17" s="35" customFormat="1" ht="11.25" customHeight="1">
      <c r="A8" s="11" t="s">
        <v>121</v>
      </c>
      <c r="B8" s="11"/>
      <c r="C8" s="2"/>
      <c r="D8" s="61" t="s">
        <v>126</v>
      </c>
      <c r="E8" s="2"/>
      <c r="F8" s="61">
        <v>1</v>
      </c>
      <c r="G8" s="16"/>
      <c r="H8" s="61">
        <v>2</v>
      </c>
      <c r="I8" s="16"/>
      <c r="J8" s="61">
        <v>3</v>
      </c>
      <c r="K8" s="16"/>
      <c r="L8" s="2"/>
      <c r="M8" s="11" t="s">
        <v>122</v>
      </c>
    </row>
    <row r="9" spans="1:17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7" s="35" customFormat="1" ht="12.75">
      <c r="A10" s="2" t="s">
        <v>62</v>
      </c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2"/>
      <c r="M10" s="2"/>
    </row>
    <row r="11" spans="1:17" s="35" customFormat="1" ht="20.100000000000001" customHeight="1">
      <c r="A11" s="6" t="s">
        <v>427</v>
      </c>
      <c r="B11" s="2"/>
      <c r="C11" s="2"/>
      <c r="D11" s="9"/>
      <c r="E11" s="9"/>
      <c r="F11" s="9"/>
      <c r="G11" s="9"/>
      <c r="H11" s="9"/>
      <c r="I11" s="9"/>
      <c r="J11" s="9"/>
      <c r="K11" s="9"/>
      <c r="L11" s="2"/>
      <c r="M11" s="6"/>
    </row>
    <row r="12" spans="1:17" s="35" customFormat="1" ht="10.5" customHeight="1">
      <c r="A12" s="8" t="s">
        <v>428</v>
      </c>
      <c r="B12" s="2"/>
      <c r="C12" s="2"/>
      <c r="D12" s="9" t="e">
        <f>IF(#REF!=0,"0",IF(#REF!&lt;5,"*",#REF!))</f>
        <v>#REF!</v>
      </c>
      <c r="E12" s="9"/>
      <c r="F12" s="9" t="e">
        <f>IF(#REF!=0,".",IF(#REF!&lt;5,"*",IF(#REF!=0,0,IF(#REF!/#REF!*100&gt;0.5,ROUND(#REF!/#REF!*100,0),"-"))))</f>
        <v>#REF!</v>
      </c>
      <c r="H12" s="9" t="e">
        <f>IF(#REF!=0,".",IF(#REF!&lt;5,"*",IF(#REF!=0,0,IF(#REF!/#REF!*100&gt;0.5,ROUND(#REF!/#REF!*100,0),"-"))))</f>
        <v>#REF!</v>
      </c>
      <c r="J12" s="9" t="e">
        <f>IF(#REF!=0,".",IF(#REF!&lt;5,"*",IF(#REF!=0,0,IF(#REF!/#REF!*100&gt;0.5,ROUND(#REF!/#REF!*100,0),"-"))))</f>
        <v>#REF!</v>
      </c>
      <c r="K12" s="2"/>
      <c r="L12" s="2"/>
      <c r="M12" s="8" t="s">
        <v>443</v>
      </c>
      <c r="Q12" s="38"/>
    </row>
    <row r="13" spans="1:17" s="35" customFormat="1" ht="10.5" customHeight="1">
      <c r="A13" s="8" t="s">
        <v>429</v>
      </c>
      <c r="B13" s="2"/>
      <c r="C13" s="2"/>
      <c r="D13" s="9" t="e">
        <f>IF(#REF!=0,"0",IF(#REF!&lt;5,"*",#REF!))</f>
        <v>#REF!</v>
      </c>
      <c r="E13" s="9"/>
      <c r="F13" s="9" t="e">
        <f>IF(#REF!=0,".",IF(#REF!&lt;5,"*",IF(#REF!=0,0,IF(#REF!/#REF!*100&gt;0.5,ROUND(#REF!/#REF!*100,0),"-"))))</f>
        <v>#REF!</v>
      </c>
      <c r="H13" s="9" t="e">
        <f>IF(#REF!=0,".",IF(#REF!&lt;5,"*",IF(#REF!=0,0,IF(#REF!/#REF!*100&gt;0.5,ROUND(#REF!/#REF!*100,0),"-"))))</f>
        <v>#REF!</v>
      </c>
      <c r="J13" s="9" t="e">
        <f>IF(#REF!=0,".",IF(#REF!&lt;5,"*",IF(#REF!=0,0,IF(#REF!/#REF!*100&gt;0.5,ROUND(#REF!/#REF!*100,0),"-"))))</f>
        <v>#REF!</v>
      </c>
      <c r="K13" s="2"/>
      <c r="L13" s="2"/>
      <c r="M13" s="8" t="s">
        <v>444</v>
      </c>
      <c r="Q13" s="38"/>
    </row>
    <row r="14" spans="1:17" s="35" customFormat="1" ht="10.5" customHeight="1">
      <c r="A14" s="8" t="s">
        <v>430</v>
      </c>
      <c r="B14" s="2"/>
      <c r="C14" s="2"/>
      <c r="D14" s="9" t="e">
        <f>IF(#REF!=0,"0",IF(#REF!&lt;5,"*",#REF!))</f>
        <v>#REF!</v>
      </c>
      <c r="E14" s="9"/>
      <c r="F14" s="9" t="e">
        <f>IF(#REF!=0,".",IF(#REF!&lt;5,"*",IF(#REF!=0,0,IF(#REF!/#REF!*100&gt;0.5,ROUND(#REF!/#REF!*100,0),"-"))))</f>
        <v>#REF!</v>
      </c>
      <c r="H14" s="9" t="e">
        <f>IF(#REF!=0,".",IF(#REF!&lt;5,"*",IF(#REF!=0,0,IF(#REF!/#REF!*100&gt;0.5,ROUND(#REF!/#REF!*100,0),"-"))))</f>
        <v>#REF!</v>
      </c>
      <c r="J14" s="9" t="e">
        <f>IF(#REF!=0,".",IF(#REF!&lt;5,"*",IF(#REF!=0,0,IF(#REF!/#REF!*100&gt;0.5,ROUND(#REF!/#REF!*100,0),"-"))))</f>
        <v>#REF!</v>
      </c>
      <c r="K14" s="2"/>
      <c r="L14" s="2"/>
      <c r="M14" s="8" t="s">
        <v>447</v>
      </c>
      <c r="Q14" s="38"/>
    </row>
    <row r="15" spans="1:17" s="35" customFormat="1" ht="10.5" customHeight="1">
      <c r="A15" s="8" t="s">
        <v>431</v>
      </c>
      <c r="B15" s="2"/>
      <c r="C15" s="2"/>
      <c r="D15" s="9" t="e">
        <f>IF(#REF!=0,"0",IF(#REF!&lt;5,"*",#REF!))</f>
        <v>#REF!</v>
      </c>
      <c r="E15" s="9"/>
      <c r="F15" s="9" t="e">
        <f>IF(#REF!=0,".",IF(#REF!&lt;5,"*",IF(#REF!=0,0,IF(#REF!/#REF!*100&gt;0.5,ROUND(#REF!/#REF!*100,0),"-"))))</f>
        <v>#REF!</v>
      </c>
      <c r="H15" s="9" t="e">
        <f>IF(#REF!=0,".",IF(#REF!&lt;5,"*",IF(#REF!=0,0,IF(#REF!/#REF!*100&gt;0.5,ROUND(#REF!/#REF!*100,0),"-"))))</f>
        <v>#REF!</v>
      </c>
      <c r="J15" s="9" t="e">
        <f>IF(#REF!=0,".",IF(#REF!&lt;5,"*",IF(#REF!=0,0,IF(#REF!/#REF!*100&gt;0.5,ROUND(#REF!/#REF!*100,0),"-"))))</f>
        <v>#REF!</v>
      </c>
      <c r="K15" s="2"/>
      <c r="L15" s="2"/>
      <c r="M15" s="8" t="s">
        <v>445</v>
      </c>
    </row>
    <row r="16" spans="1:17" s="35" customFormat="1" ht="10.5" customHeight="1">
      <c r="A16" s="8" t="s">
        <v>432</v>
      </c>
      <c r="B16" s="2"/>
      <c r="C16" s="2"/>
      <c r="D16" s="9" t="e">
        <f>IF(#REF!=0,"0",IF(#REF!&lt;5,"*",#REF!))</f>
        <v>#REF!</v>
      </c>
      <c r="E16" s="9"/>
      <c r="F16" s="9" t="e">
        <f>IF(#REF!=0,".",IF(#REF!&lt;5,"*",IF(#REF!=0,0,IF(#REF!/#REF!*100&gt;0.5,ROUND(#REF!/#REF!*100,0),"-"))))</f>
        <v>#REF!</v>
      </c>
      <c r="H16" s="9" t="e">
        <f>IF(#REF!=0,".",IF(#REF!&lt;5,"*",IF(#REF!=0,0,IF(#REF!/#REF!*100&gt;0.5,ROUND(#REF!/#REF!*100,0),"-"))))</f>
        <v>#REF!</v>
      </c>
      <c r="J16" s="9" t="e">
        <f>IF(#REF!=0,".",IF(#REF!&lt;5,"*",IF(#REF!=0,0,IF(#REF!/#REF!*100&gt;0.5,ROUND(#REF!/#REF!*100,0),"-"))))</f>
        <v>#REF!</v>
      </c>
      <c r="K16" s="2"/>
      <c r="L16" s="2"/>
      <c r="M16" s="8" t="s">
        <v>448</v>
      </c>
    </row>
    <row r="17" spans="1:17" s="35" customFormat="1" ht="10.5" customHeight="1">
      <c r="A17" s="8" t="s">
        <v>433</v>
      </c>
      <c r="B17" s="2"/>
      <c r="C17" s="2"/>
      <c r="D17" s="9" t="e">
        <f>IF(#REF!=0,"0",IF(#REF!&lt;5,"*",#REF!))</f>
        <v>#REF!</v>
      </c>
      <c r="E17" s="9"/>
      <c r="F17" s="9" t="e">
        <f>IF(#REF!=0,".",IF(#REF!&lt;5,"*",IF(#REF!=0,0,IF(#REF!/#REF!*100&gt;0.5,ROUND(#REF!/#REF!*100,0),"-"))))</f>
        <v>#REF!</v>
      </c>
      <c r="H17" s="9" t="e">
        <f>IF(#REF!=0,".",IF(#REF!&lt;5,"*",IF(#REF!=0,0,IF(#REF!/#REF!*100&gt;0.5,ROUND(#REF!/#REF!*100,0),"-"))))</f>
        <v>#REF!</v>
      </c>
      <c r="J17" s="9" t="e">
        <f>IF(#REF!=0,".",IF(#REF!&lt;5,"*",IF(#REF!=0,0,IF(#REF!/#REF!*100&gt;0.5,ROUND(#REF!/#REF!*100,0),"-"))))</f>
        <v>#REF!</v>
      </c>
      <c r="K17" s="2"/>
      <c r="L17" s="2"/>
      <c r="M17" s="8" t="s">
        <v>446</v>
      </c>
      <c r="Q17" s="38"/>
    </row>
    <row r="18" spans="1:17" s="35" customFormat="1" ht="20.100000000000001" customHeight="1">
      <c r="A18" s="6"/>
      <c r="B18" s="2"/>
      <c r="C18" s="2"/>
      <c r="K18" s="2"/>
      <c r="L18" s="2"/>
      <c r="M18" s="6"/>
    </row>
    <row r="19" spans="1:17" s="35" customFormat="1" ht="10.5" customHeight="1">
      <c r="A19" s="6" t="s">
        <v>434</v>
      </c>
      <c r="B19" s="2"/>
      <c r="C19" s="2"/>
      <c r="D19" s="9"/>
      <c r="E19" s="9"/>
      <c r="F19" s="9"/>
      <c r="G19" s="2"/>
      <c r="H19" s="9"/>
      <c r="I19" s="2"/>
      <c r="J19" s="9"/>
      <c r="K19" s="2"/>
      <c r="L19" s="2"/>
      <c r="M19" s="8"/>
    </row>
    <row r="20" spans="1:17" s="35" customFormat="1" ht="10.5" customHeight="1">
      <c r="A20" s="8" t="s">
        <v>428</v>
      </c>
      <c r="B20" s="2"/>
      <c r="C20" s="2"/>
      <c r="D20" s="9" t="e">
        <f>IF(#REF!=0,"0",IF(#REF!&lt;5,"*",#REF!))</f>
        <v>#REF!</v>
      </c>
      <c r="E20" s="9"/>
      <c r="F20" s="9" t="e">
        <f>IF(#REF!=0,".",IF(#REF!&lt;5,"*",IF(#REF!=0,0,IF(#REF!/#REF!*100&gt;0.5,ROUND(#REF!/#REF!*100,0),"-"))))</f>
        <v>#REF!</v>
      </c>
      <c r="H20" s="9" t="e">
        <f>IF(#REF!=0,".",IF(#REF!&lt;5,"*",IF(#REF!=0,0,IF(#REF!/#REF!*100&gt;0.5,ROUND(#REF!/#REF!*100,0),"-"))))</f>
        <v>#REF!</v>
      </c>
      <c r="J20" s="9" t="e">
        <f>IF(#REF!=0,".",IF(#REF!&lt;5,"*",IF(#REF!=0,0,IF(#REF!/#REF!*100&gt;0.5,ROUND(#REF!/#REF!*100,0),"-"))))</f>
        <v>#REF!</v>
      </c>
      <c r="K20" s="2"/>
      <c r="L20" s="2"/>
      <c r="M20" s="8" t="s">
        <v>443</v>
      </c>
    </row>
    <row r="21" spans="1:17" s="35" customFormat="1" ht="10.5" customHeight="1">
      <c r="A21" s="8" t="s">
        <v>429</v>
      </c>
      <c r="B21" s="2"/>
      <c r="C21" s="2"/>
      <c r="D21" s="9" t="e">
        <f>IF(#REF!=0,"0",IF(#REF!&lt;5,"*",#REF!))</f>
        <v>#REF!</v>
      </c>
      <c r="E21" s="9"/>
      <c r="F21" s="9" t="e">
        <f>IF(#REF!=0,".",IF(#REF!&lt;5,"*",IF(#REF!=0,0,IF(#REF!/#REF!*100&gt;0.5,ROUND(#REF!/#REF!*100,0),"-"))))</f>
        <v>#REF!</v>
      </c>
      <c r="H21" s="9" t="e">
        <f>IF(#REF!=0,".",IF(#REF!&lt;5,"*",IF(#REF!=0,0,IF(#REF!/#REF!*100&gt;0.5,ROUND(#REF!/#REF!*100,0),"-"))))</f>
        <v>#REF!</v>
      </c>
      <c r="J21" s="9" t="e">
        <f>IF(#REF!=0,".",IF(#REF!&lt;5,"*",IF(#REF!=0,0,IF(#REF!/#REF!*100&gt;0.5,ROUND(#REF!/#REF!*100,0),"-"))))</f>
        <v>#REF!</v>
      </c>
      <c r="K21" s="2"/>
      <c r="L21" s="2"/>
      <c r="M21" s="8" t="s">
        <v>444</v>
      </c>
      <c r="Q21" s="38"/>
    </row>
    <row r="22" spans="1:17" s="35" customFormat="1" ht="10.5" customHeight="1">
      <c r="A22" s="8" t="s">
        <v>430</v>
      </c>
      <c r="B22" s="2"/>
      <c r="C22" s="2"/>
      <c r="D22" s="9" t="e">
        <f>IF(#REF!=0,"0",IF(#REF!&lt;5,"*",#REF!))</f>
        <v>#REF!</v>
      </c>
      <c r="E22" s="9"/>
      <c r="F22" s="9" t="e">
        <f>IF(#REF!=0,".",IF(#REF!&lt;5,"*",IF(#REF!=0,0,IF(#REF!/#REF!*100&gt;0.5,ROUND(#REF!/#REF!*100,0),"-"))))</f>
        <v>#REF!</v>
      </c>
      <c r="H22" s="9" t="e">
        <f>IF(#REF!=0,".",IF(#REF!&lt;5,"*",IF(#REF!=0,0,IF(#REF!/#REF!*100&gt;0.5,ROUND(#REF!/#REF!*100,0),"-"))))</f>
        <v>#REF!</v>
      </c>
      <c r="J22" s="9" t="e">
        <f>IF(#REF!=0,".",IF(#REF!&lt;5,"*",IF(#REF!=0,0,IF(#REF!/#REF!*100&gt;0.5,ROUND(#REF!/#REF!*100,0),"-"))))</f>
        <v>#REF!</v>
      </c>
      <c r="K22" s="2"/>
      <c r="L22" s="2"/>
      <c r="M22" s="8" t="s">
        <v>447</v>
      </c>
      <c r="Q22" s="38"/>
    </row>
    <row r="23" spans="1:17" s="35" customFormat="1" ht="10.5" customHeight="1">
      <c r="A23" s="8" t="s">
        <v>431</v>
      </c>
      <c r="B23" s="2"/>
      <c r="C23" s="2"/>
      <c r="D23" s="9" t="e">
        <f>IF(#REF!=0,"0",IF(#REF!&lt;5,"*",#REF!))</f>
        <v>#REF!</v>
      </c>
      <c r="E23" s="9"/>
      <c r="F23" s="9" t="e">
        <f>IF(#REF!=0,".",IF(#REF!&lt;5,"*",IF(#REF!=0,0,IF(#REF!/#REF!*100&gt;0.5,ROUND(#REF!/#REF!*100,0),"-"))))</f>
        <v>#REF!</v>
      </c>
      <c r="H23" s="9" t="e">
        <f>IF(#REF!=0,".",IF(#REF!&lt;5,"*",IF(#REF!=0,0,IF(#REF!/#REF!*100&gt;0.5,ROUND(#REF!/#REF!*100,0),"-"))))</f>
        <v>#REF!</v>
      </c>
      <c r="J23" s="9" t="e">
        <f>IF(#REF!=0,".",IF(#REF!&lt;5,"*",IF(#REF!=0,0,IF(#REF!/#REF!*100&gt;0.5,ROUND(#REF!/#REF!*100,0),"-"))))</f>
        <v>#REF!</v>
      </c>
      <c r="K23" s="2"/>
      <c r="L23" s="2"/>
      <c r="M23" s="8" t="s">
        <v>445</v>
      </c>
      <c r="Q23" s="38"/>
    </row>
    <row r="24" spans="1:17" s="35" customFormat="1" ht="10.5" customHeight="1">
      <c r="A24" s="8" t="s">
        <v>432</v>
      </c>
      <c r="B24" s="2"/>
      <c r="C24" s="2"/>
      <c r="D24" s="9" t="e">
        <f>IF(#REF!=0,"0",IF(#REF!&lt;5,"*",#REF!))</f>
        <v>#REF!</v>
      </c>
      <c r="E24" s="9"/>
      <c r="F24" s="9" t="e">
        <f>IF(#REF!=0,".",IF(#REF!&lt;5,"*",IF(#REF!=0,0,IF(#REF!/#REF!*100&gt;0.5,ROUND(#REF!/#REF!*100,0),"-"))))</f>
        <v>#REF!</v>
      </c>
      <c r="H24" s="9" t="e">
        <f>IF(#REF!=0,".",IF(#REF!&lt;5,"*",IF(#REF!=0,0,IF(#REF!/#REF!*100&gt;0.5,ROUND(#REF!/#REF!*100,0),"-"))))</f>
        <v>#REF!</v>
      </c>
      <c r="J24" s="9" t="e">
        <f>IF(#REF!=0,".",IF(#REF!&lt;5,"*",IF(#REF!=0,0,IF(#REF!/#REF!*100&gt;0.5,ROUND(#REF!/#REF!*100,0),"-"))))</f>
        <v>#REF!</v>
      </c>
      <c r="K24" s="2"/>
      <c r="L24" s="2"/>
      <c r="M24" s="8" t="s">
        <v>448</v>
      </c>
    </row>
    <row r="25" spans="1:17" s="35" customFormat="1" ht="12.75">
      <c r="A25" s="8" t="s">
        <v>433</v>
      </c>
      <c r="B25" s="2"/>
      <c r="C25" s="2"/>
      <c r="D25" s="9" t="e">
        <f>IF(#REF!=0,"0",IF(#REF!&lt;5,"*",#REF!))</f>
        <v>#REF!</v>
      </c>
      <c r="E25" s="9"/>
      <c r="F25" s="9" t="e">
        <f>IF(#REF!=0,".",IF(#REF!&lt;5,"*",IF(#REF!=0,0,IF(#REF!/#REF!*100&gt;0.5,ROUND(#REF!/#REF!*100,0),"-"))))</f>
        <v>#REF!</v>
      </c>
      <c r="H25" s="9" t="e">
        <f>IF(#REF!=0,".",IF(#REF!&lt;5,"*",IF(#REF!=0,0,IF(#REF!/#REF!*100&gt;0.5,ROUND(#REF!/#REF!*100,0),"-"))))</f>
        <v>#REF!</v>
      </c>
      <c r="J25" s="9" t="e">
        <f>IF(#REF!=0,".",IF(#REF!&lt;5,"*",IF(#REF!=0,0,IF(#REF!/#REF!*100&gt;0.5,ROUND(#REF!/#REF!*100,0),"-"))))</f>
        <v>#REF!</v>
      </c>
      <c r="K25" s="2"/>
      <c r="L25" s="2"/>
      <c r="M25" s="8" t="s">
        <v>446</v>
      </c>
    </row>
    <row r="26" spans="1:17" s="35" customFormat="1" ht="10.5" customHeight="1">
      <c r="A26" s="8"/>
      <c r="B26" s="2"/>
      <c r="C26" s="2"/>
      <c r="K26" s="2"/>
      <c r="L26" s="2"/>
      <c r="M26" s="8"/>
      <c r="Q26" s="38"/>
    </row>
    <row r="27" spans="1:17" s="35" customFormat="1" ht="20.100000000000001" customHeight="1">
      <c r="A27" s="6" t="s">
        <v>441</v>
      </c>
      <c r="B27" s="2"/>
      <c r="C27" s="2"/>
      <c r="D27" s="9"/>
      <c r="E27" s="9"/>
      <c r="F27" s="9"/>
      <c r="G27" s="9"/>
      <c r="H27" s="9"/>
      <c r="I27" s="9"/>
      <c r="J27" s="9"/>
      <c r="K27" s="9"/>
      <c r="L27" s="2"/>
      <c r="M27" s="6"/>
    </row>
    <row r="28" spans="1:17" s="35" customFormat="1" ht="10.5" customHeight="1">
      <c r="A28" s="8" t="s">
        <v>428</v>
      </c>
      <c r="B28" s="2"/>
      <c r="C28" s="2"/>
      <c r="D28" s="9" t="e">
        <f>IF(#REF!=0,"0",IF(#REF!&lt;5,"*",#REF!))</f>
        <v>#REF!</v>
      </c>
      <c r="E28" s="9"/>
      <c r="F28" s="9" t="e">
        <f>IF(#REF!=0,".",IF(#REF!&lt;5,"*",IF(#REF!=0,0,IF(#REF!/#REF!*100&gt;0.5,ROUND(#REF!/#REF!*100,0),"-"))))</f>
        <v>#REF!</v>
      </c>
      <c r="H28" s="9" t="e">
        <f>IF(#REF!=0,".",IF(#REF!&lt;5,"*",IF(#REF!=0,0,IF(#REF!/#REF!*100&gt;0.5,ROUND(#REF!/#REF!*100,0),"-"))))</f>
        <v>#REF!</v>
      </c>
      <c r="J28" s="9" t="e">
        <f>IF(#REF!=0,".",IF(#REF!&lt;5,"*",IF(#REF!=0,0,IF(#REF!/#REF!*100&gt;0.5,ROUND(#REF!/#REF!*100,0),"-"))))</f>
        <v>#REF!</v>
      </c>
      <c r="K28" s="2"/>
      <c r="L28" s="2"/>
      <c r="M28" s="8" t="s">
        <v>443</v>
      </c>
      <c r="Q28" s="38"/>
    </row>
    <row r="29" spans="1:17" s="35" customFormat="1" ht="10.5" customHeight="1">
      <c r="A29" s="8" t="s">
        <v>429</v>
      </c>
      <c r="B29" s="2"/>
      <c r="C29" s="2"/>
      <c r="D29" s="9" t="e">
        <f>IF(#REF!=0,"0",IF(#REF!&lt;5,"*",#REF!))</f>
        <v>#REF!</v>
      </c>
      <c r="E29" s="9"/>
      <c r="F29" s="9" t="e">
        <f>IF(#REF!=0,".",IF(#REF!&lt;5,"*",IF(#REF!=0,0,IF(#REF!/#REF!*100&gt;0.5,ROUND(#REF!/#REF!*100,0),"-"))))</f>
        <v>#REF!</v>
      </c>
      <c r="H29" s="9" t="e">
        <f>IF(#REF!=0,".",IF(#REF!&lt;5,"*",IF(#REF!=0,0,IF(#REF!/#REF!*100&gt;0.5,ROUND(#REF!/#REF!*100,0),"-"))))</f>
        <v>#REF!</v>
      </c>
      <c r="J29" s="9" t="e">
        <f>IF(#REF!=0,".",IF(#REF!&lt;5,"*",IF(#REF!=0,0,IF(#REF!/#REF!*100&gt;0.5,ROUND(#REF!/#REF!*100,0),"-"))))</f>
        <v>#REF!</v>
      </c>
      <c r="K29" s="2"/>
      <c r="L29" s="2"/>
      <c r="M29" s="8" t="s">
        <v>444</v>
      </c>
      <c r="Q29" s="38"/>
    </row>
    <row r="30" spans="1:17" s="35" customFormat="1" ht="10.5" customHeight="1">
      <c r="A30" s="8" t="s">
        <v>430</v>
      </c>
      <c r="B30" s="2"/>
      <c r="C30" s="2"/>
      <c r="D30" s="9" t="e">
        <f>IF(#REF!=0,"0",IF(#REF!&lt;5,"*",#REF!))</f>
        <v>#REF!</v>
      </c>
      <c r="E30" s="9"/>
      <c r="F30" s="9" t="e">
        <f>IF(#REF!=0,".",IF(#REF!&lt;5,"*",IF(#REF!=0,0,IF(#REF!/#REF!*100&gt;0.5,ROUND(#REF!/#REF!*100,0),"-"))))</f>
        <v>#REF!</v>
      </c>
      <c r="H30" s="9" t="e">
        <f>IF(#REF!=0,".",IF(#REF!&lt;5,"*",IF(#REF!=0,0,IF(#REF!/#REF!*100&gt;0.5,ROUND(#REF!/#REF!*100,0),"-"))))</f>
        <v>#REF!</v>
      </c>
      <c r="J30" s="9" t="e">
        <f>IF(#REF!=0,".",IF(#REF!&lt;5,"*",IF(#REF!=0,0,IF(#REF!/#REF!*100&gt;0.5,ROUND(#REF!/#REF!*100,0),"-"))))</f>
        <v>#REF!</v>
      </c>
      <c r="K30" s="2"/>
      <c r="L30" s="2"/>
      <c r="M30" s="8" t="s">
        <v>447</v>
      </c>
      <c r="Q30" s="38"/>
    </row>
    <row r="31" spans="1:17" s="35" customFormat="1" ht="10.5" customHeight="1">
      <c r="A31" s="8" t="s">
        <v>431</v>
      </c>
      <c r="B31" s="2"/>
      <c r="C31" s="2"/>
      <c r="D31" s="9" t="e">
        <f>IF(#REF!=0,"0",IF(#REF!&lt;5,"*",#REF!))</f>
        <v>#REF!</v>
      </c>
      <c r="E31" s="9"/>
      <c r="F31" s="9" t="e">
        <f>IF(#REF!=0,".",IF(#REF!&lt;5,"*",IF(#REF!=0,0,IF(#REF!/#REF!*100&gt;0.5,ROUND(#REF!/#REF!*100,0),"-"))))</f>
        <v>#REF!</v>
      </c>
      <c r="H31" s="9" t="e">
        <f>IF(#REF!=0,".",IF(#REF!&lt;5,"*",IF(#REF!=0,0,IF(#REF!/#REF!*100&gt;0.5,ROUND(#REF!/#REF!*100,0),"-"))))</f>
        <v>#REF!</v>
      </c>
      <c r="J31" s="9" t="e">
        <f>IF(#REF!=0,".",IF(#REF!&lt;5,"*",IF(#REF!=0,0,IF(#REF!/#REF!*100&gt;0.5,ROUND(#REF!/#REF!*100,0),"-"))))</f>
        <v>#REF!</v>
      </c>
      <c r="K31" s="2"/>
      <c r="L31" s="2"/>
      <c r="M31" s="8" t="s">
        <v>445</v>
      </c>
    </row>
    <row r="32" spans="1:17" s="35" customFormat="1" ht="10.5" customHeight="1">
      <c r="A32" s="8" t="s">
        <v>432</v>
      </c>
      <c r="B32" s="2"/>
      <c r="C32" s="2"/>
      <c r="D32" s="9" t="e">
        <f>IF(#REF!=0,"0",IF(#REF!&lt;5,"*",#REF!))</f>
        <v>#REF!</v>
      </c>
      <c r="E32" s="9"/>
      <c r="F32" s="9" t="e">
        <f>IF(#REF!=0,".",IF(#REF!&lt;5,"*",IF(#REF!=0,0,IF(#REF!/#REF!*100&gt;0.5,ROUND(#REF!/#REF!*100,0),"-"))))</f>
        <v>#REF!</v>
      </c>
      <c r="H32" s="9" t="e">
        <f>IF(#REF!=0,".",IF(#REF!&lt;5,"*",IF(#REF!=0,0,IF(#REF!/#REF!*100&gt;0.5,ROUND(#REF!/#REF!*100,0),"-"))))</f>
        <v>#REF!</v>
      </c>
      <c r="J32" s="9" t="e">
        <f>IF(#REF!=0,".",IF(#REF!&lt;5,"*",IF(#REF!=0,0,IF(#REF!/#REF!*100&gt;0.5,ROUND(#REF!/#REF!*100,0),"-"))))</f>
        <v>#REF!</v>
      </c>
      <c r="K32" s="2"/>
      <c r="L32" s="2"/>
      <c r="M32" s="8" t="s">
        <v>448</v>
      </c>
    </row>
    <row r="33" spans="1:17" s="35" customFormat="1" ht="10.5" customHeight="1">
      <c r="A33" s="8" t="s">
        <v>433</v>
      </c>
      <c r="B33" s="2"/>
      <c r="C33" s="2"/>
      <c r="D33" s="9" t="e">
        <f>IF(#REF!=0,"0",IF(#REF!&lt;5,"*",#REF!))</f>
        <v>#REF!</v>
      </c>
      <c r="E33" s="9"/>
      <c r="F33" s="9" t="e">
        <f>IF(#REF!=0,".",IF(#REF!&lt;5,"*",IF(#REF!=0,0,IF(#REF!/#REF!*100&gt;0.5,ROUND(#REF!/#REF!*100,0),"-"))))</f>
        <v>#REF!</v>
      </c>
      <c r="H33" s="9" t="e">
        <f>IF(#REF!=0,".",IF(#REF!&lt;5,"*",IF(#REF!=0,0,IF(#REF!/#REF!*100&gt;0.5,ROUND(#REF!/#REF!*100,0),"-"))))</f>
        <v>#REF!</v>
      </c>
      <c r="J33" s="9" t="e">
        <f>IF(#REF!=0,".",IF(#REF!&lt;5,"*",IF(#REF!=0,0,IF(#REF!/#REF!*100&gt;0.5,ROUND(#REF!/#REF!*100,0),"-"))))</f>
        <v>#REF!</v>
      </c>
      <c r="K33" s="2"/>
      <c r="L33" s="2"/>
      <c r="M33" s="8" t="s">
        <v>446</v>
      </c>
      <c r="Q33" s="38"/>
    </row>
    <row r="34" spans="1:17" s="35" customFormat="1" ht="10.5" customHeight="1">
      <c r="A34" s="8"/>
      <c r="B34" s="2"/>
      <c r="C34" s="2"/>
      <c r="K34" s="2"/>
      <c r="L34" s="2"/>
      <c r="M34" s="8"/>
      <c r="Q34" s="38"/>
    </row>
    <row r="35" spans="1:17" s="35" customFormat="1" ht="10.5" customHeight="1">
      <c r="A35" s="6" t="s">
        <v>435</v>
      </c>
      <c r="B35" s="2"/>
      <c r="C35" s="2"/>
      <c r="D35" s="9"/>
      <c r="E35" s="9"/>
      <c r="F35" s="9"/>
      <c r="H35" s="9"/>
      <c r="J35" s="9"/>
      <c r="K35" s="2"/>
      <c r="L35" s="2"/>
      <c r="M35" s="8"/>
      <c r="Q35" s="38"/>
    </row>
    <row r="36" spans="1:17" s="35" customFormat="1" ht="10.5" customHeight="1">
      <c r="A36" s="8" t="s">
        <v>428</v>
      </c>
      <c r="B36" s="2"/>
      <c r="C36" s="2"/>
      <c r="D36" s="9" t="e">
        <f>IF(#REF!=0,"0",IF(#REF!&lt;5,"*",#REF!))</f>
        <v>#REF!</v>
      </c>
      <c r="E36" s="9"/>
      <c r="F36" s="9" t="e">
        <f>IF(#REF!=0,".",IF(#REF!&lt;5,"*",IF(#REF!=0,0,IF(#REF!/#REF!*100&gt;0.5,ROUND(#REF!/#REF!*100,0),"-"))))</f>
        <v>#REF!</v>
      </c>
      <c r="H36" s="9" t="e">
        <f>IF(#REF!=0,".",IF(#REF!&lt;5,"*",IF(#REF!=0,0,IF(#REF!/#REF!*100&gt;0.5,ROUND(#REF!/#REF!*100,0),"-"))))</f>
        <v>#REF!</v>
      </c>
      <c r="J36" s="9" t="e">
        <f>IF(#REF!=0,".",IF(#REF!&lt;5,"*",IF(#REF!=0,0,IF(#REF!/#REF!*100&gt;0.5,ROUND(#REF!/#REF!*100,0),"-"))))</f>
        <v>#REF!</v>
      </c>
      <c r="K36" s="2"/>
      <c r="L36" s="2"/>
      <c r="M36" s="8" t="s">
        <v>443</v>
      </c>
      <c r="Q36" s="38"/>
    </row>
    <row r="37" spans="1:17" s="35" customFormat="1" ht="10.5" customHeight="1">
      <c r="A37" s="8" t="s">
        <v>430</v>
      </c>
      <c r="B37" s="2"/>
      <c r="C37" s="2"/>
      <c r="D37" s="9" t="e">
        <f>IF(#REF!=0,"0",IF(#REF!&lt;5,"*",#REF!))</f>
        <v>#REF!</v>
      </c>
      <c r="E37" s="9"/>
      <c r="F37" s="9" t="e">
        <f>IF(#REF!=0,".",IF(#REF!&lt;5,"*",IF(#REF!=0,0,IF(#REF!/#REF!*100&gt;0.5,ROUND(#REF!/#REF!*100,0),"-"))))</f>
        <v>#REF!</v>
      </c>
      <c r="H37" s="9" t="e">
        <f>IF(#REF!=0,".",IF(#REF!&lt;5,"*",IF(#REF!=0,0,IF(#REF!/#REF!*100&gt;0.5,ROUND(#REF!/#REF!*100,0),"-"))))</f>
        <v>#REF!</v>
      </c>
      <c r="J37" s="9" t="e">
        <f>IF(#REF!=0,".",IF(#REF!&lt;5,"*",IF(#REF!=0,0,IF(#REF!/#REF!*100&gt;0.5,ROUND(#REF!/#REF!*100,0),"-"))))</f>
        <v>#REF!</v>
      </c>
      <c r="K37" s="2"/>
      <c r="L37" s="2"/>
      <c r="M37" s="8" t="s">
        <v>444</v>
      </c>
    </row>
    <row r="38" spans="1:17" s="35" customFormat="1" ht="10.5" customHeight="1">
      <c r="A38" s="8" t="s">
        <v>431</v>
      </c>
      <c r="B38" s="2"/>
      <c r="C38" s="2"/>
      <c r="D38" s="9" t="e">
        <f>IF(#REF!=0,"0",IF(#REF!&lt;5,"*",#REF!))</f>
        <v>#REF!</v>
      </c>
      <c r="E38" s="9"/>
      <c r="F38" s="9" t="e">
        <f>IF(#REF!=0,".",IF(#REF!&lt;5,"*",IF(#REF!=0,0,IF(#REF!/#REF!*100&gt;0.5,ROUND(#REF!/#REF!*100,0),"-"))))</f>
        <v>#REF!</v>
      </c>
      <c r="H38" s="9" t="e">
        <f>IF(#REF!=0,".",IF(#REF!&lt;5,"*",IF(#REF!=0,0,IF(#REF!/#REF!*100&gt;0.5,ROUND(#REF!/#REF!*100,0),"-"))))</f>
        <v>#REF!</v>
      </c>
      <c r="J38" s="9" t="e">
        <f>IF(#REF!=0,".",IF(#REF!&lt;5,"*",IF(#REF!=0,0,IF(#REF!/#REF!*100&gt;0.5,ROUND(#REF!/#REF!*100,0),"-"))))</f>
        <v>#REF!</v>
      </c>
      <c r="K38" s="2"/>
      <c r="L38" s="2"/>
      <c r="M38" s="8" t="s">
        <v>447</v>
      </c>
    </row>
    <row r="39" spans="1:17" s="35" customFormat="1" ht="10.5" customHeight="1">
      <c r="A39" s="8" t="s">
        <v>432</v>
      </c>
      <c r="B39" s="2"/>
      <c r="C39" s="2"/>
      <c r="D39" s="9" t="e">
        <f>IF(#REF!=0,"0",IF(#REF!&lt;5,"*",#REF!))</f>
        <v>#REF!</v>
      </c>
      <c r="E39" s="9"/>
      <c r="F39" s="9" t="e">
        <f>IF(#REF!=0,".",IF(#REF!&lt;5,"*",IF(#REF!=0,0,IF(#REF!/#REF!*100&gt;0.5,ROUND(#REF!/#REF!*100,0),"-"))))</f>
        <v>#REF!</v>
      </c>
      <c r="H39" s="9" t="e">
        <f>IF(#REF!=0,".",IF(#REF!&lt;5,"*",IF(#REF!=0,0,IF(#REF!/#REF!*100&gt;0.5,ROUND(#REF!/#REF!*100,0),"-"))))</f>
        <v>#REF!</v>
      </c>
      <c r="J39" s="9" t="e">
        <f>IF(#REF!=0,".",IF(#REF!&lt;5,"*",IF(#REF!=0,0,IF(#REF!/#REF!*100&gt;0.5,ROUND(#REF!/#REF!*100,0),"-"))))</f>
        <v>#REF!</v>
      </c>
      <c r="K39" s="2"/>
      <c r="L39" s="2"/>
      <c r="M39" s="8" t="s">
        <v>445</v>
      </c>
    </row>
    <row r="40" spans="1:17" s="35" customFormat="1" ht="10.5" customHeight="1">
      <c r="A40" s="8" t="s">
        <v>433</v>
      </c>
      <c r="B40" s="2"/>
      <c r="C40" s="2"/>
      <c r="D40" s="9" t="e">
        <f>IF(#REF!=0,"0",IF(#REF!&lt;5,"*",#REF!))</f>
        <v>#REF!</v>
      </c>
      <c r="E40" s="9"/>
      <c r="F40" s="9" t="e">
        <f>IF(#REF!=0,".",IF(#REF!&lt;5,"*",IF(#REF!=0,0,IF(#REF!/#REF!*100&gt;0.5,ROUND(#REF!/#REF!*100,0),"-"))))</f>
        <v>#REF!</v>
      </c>
      <c r="H40" s="9" t="e">
        <f>IF(#REF!=0,".",IF(#REF!&lt;5,"*",IF(#REF!=0,0,IF(#REF!/#REF!*100&gt;0.5,ROUND(#REF!/#REF!*100,0),"-"))))</f>
        <v>#REF!</v>
      </c>
      <c r="J40" s="9" t="e">
        <f>IF(#REF!=0,".",IF(#REF!&lt;5,"*",IF(#REF!=0,0,IF(#REF!/#REF!*100&gt;0.5,ROUND(#REF!/#REF!*100,0),"-"))))</f>
        <v>#REF!</v>
      </c>
      <c r="K40" s="2"/>
      <c r="L40" s="2"/>
      <c r="M40" s="8" t="s">
        <v>448</v>
      </c>
    </row>
    <row r="41" spans="1:17" s="35" customFormat="1" ht="10.5" customHeight="1">
      <c r="A41" s="8"/>
      <c r="B41" s="2"/>
      <c r="C41" s="2"/>
      <c r="K41" s="2"/>
      <c r="L41" s="2"/>
      <c r="M41" s="8" t="s">
        <v>446</v>
      </c>
      <c r="Q41" s="38"/>
    </row>
    <row r="42" spans="1:17" s="35" customFormat="1" ht="10.5" customHeight="1">
      <c r="A42" s="6" t="s">
        <v>436</v>
      </c>
      <c r="B42" s="2"/>
      <c r="C42" s="2"/>
      <c r="D42" s="9"/>
      <c r="E42" s="9"/>
      <c r="F42" s="9"/>
      <c r="H42" s="9"/>
      <c r="J42" s="9"/>
      <c r="K42" s="2"/>
      <c r="L42" s="2"/>
      <c r="M42" s="8"/>
      <c r="Q42" s="38"/>
    </row>
    <row r="43" spans="1:17" s="35" customFormat="1" ht="10.5" customHeight="1">
      <c r="A43" s="8" t="s">
        <v>428</v>
      </c>
      <c r="B43" s="2"/>
      <c r="C43" s="2"/>
      <c r="D43" s="9" t="e">
        <f>IF(#REF!=0,"0",IF(#REF!&lt;5,"*",#REF!))</f>
        <v>#REF!</v>
      </c>
      <c r="E43" s="9"/>
      <c r="F43" s="9" t="e">
        <f>IF(#REF!=0,".",IF(#REF!&lt;5,"*",IF(#REF!=0,0,IF(#REF!/#REF!*100&gt;0.5,ROUND(#REF!/#REF!*100,0),"-"))))</f>
        <v>#REF!</v>
      </c>
      <c r="H43" s="9" t="e">
        <f>IF(#REF!=0,".",IF(#REF!&lt;5,"*",IF(#REF!=0,0,IF(#REF!/#REF!*100&gt;0.5,ROUND(#REF!/#REF!*100,0),"-"))))</f>
        <v>#REF!</v>
      </c>
      <c r="J43" s="9" t="e">
        <f>IF(#REF!=0,".",IF(#REF!&lt;5,"*",IF(#REF!=0,0,IF(#REF!/#REF!*100&gt;0.5,ROUND(#REF!/#REF!*100,0),"-"))))</f>
        <v>#REF!</v>
      </c>
      <c r="K43" s="2"/>
      <c r="L43" s="2"/>
      <c r="M43" s="8" t="s">
        <v>443</v>
      </c>
    </row>
    <row r="44" spans="1:17" s="35" customFormat="1" ht="10.5" customHeight="1">
      <c r="A44" s="8" t="s">
        <v>429</v>
      </c>
      <c r="B44" s="2"/>
      <c r="C44" s="2"/>
      <c r="D44" s="9" t="e">
        <f>IF(#REF!=0,"0",IF(#REF!&lt;5,"*",#REF!))</f>
        <v>#REF!</v>
      </c>
      <c r="E44" s="9"/>
      <c r="F44" s="9" t="e">
        <f>IF(#REF!=0,".",IF(#REF!&lt;5,"*",IF(#REF!=0,0,IF(#REF!/#REF!*100&gt;0.5,ROUND(#REF!/#REF!*100,0),"-"))))</f>
        <v>#REF!</v>
      </c>
      <c r="H44" s="9" t="e">
        <f>IF(#REF!=0,".",IF(#REF!&lt;5,"*",IF(#REF!=0,0,IF(#REF!/#REF!*100&gt;0.5,ROUND(#REF!/#REF!*100,0),"-"))))</f>
        <v>#REF!</v>
      </c>
      <c r="J44" s="9" t="e">
        <f>IF(#REF!=0,".",IF(#REF!&lt;5,"*",IF(#REF!=0,0,IF(#REF!/#REF!*100&gt;0.5,ROUND(#REF!/#REF!*100,0),"-"))))</f>
        <v>#REF!</v>
      </c>
      <c r="K44" s="2"/>
      <c r="L44" s="2"/>
      <c r="M44" s="8" t="s">
        <v>444</v>
      </c>
    </row>
    <row r="45" spans="1:17" s="35" customFormat="1" ht="10.5" customHeight="1">
      <c r="A45" s="8" t="s">
        <v>430</v>
      </c>
      <c r="B45" s="2"/>
      <c r="C45" s="2"/>
      <c r="D45" s="9" t="e">
        <f>IF(#REF!=0,"0",IF(#REF!&lt;5,"*",#REF!))</f>
        <v>#REF!</v>
      </c>
      <c r="E45" s="9"/>
      <c r="F45" s="9" t="e">
        <f>IF(#REF!=0,".",IF(#REF!&lt;5,"*",IF(#REF!=0,0,IF(#REF!/#REF!*100&gt;0.5,ROUND(#REF!/#REF!*100,0),"-"))))</f>
        <v>#REF!</v>
      </c>
      <c r="H45" s="9" t="e">
        <f>IF(#REF!=0,".",IF(#REF!&lt;5,"*",IF(#REF!=0,0,IF(#REF!/#REF!*100&gt;0.5,ROUND(#REF!/#REF!*100,0),"-"))))</f>
        <v>#REF!</v>
      </c>
      <c r="J45" s="9" t="e">
        <f>IF(#REF!=0,".",IF(#REF!&lt;5,"*",IF(#REF!=0,0,IF(#REF!/#REF!*100&gt;0.5,ROUND(#REF!/#REF!*100,0),"-"))))</f>
        <v>#REF!</v>
      </c>
      <c r="K45" s="2"/>
      <c r="L45" s="2"/>
      <c r="M45" s="8" t="s">
        <v>447</v>
      </c>
    </row>
    <row r="46" spans="1:17" s="35" customFormat="1" ht="10.5" customHeight="1">
      <c r="A46" s="8" t="s">
        <v>431</v>
      </c>
      <c r="B46" s="2"/>
      <c r="C46" s="2"/>
      <c r="D46" s="9" t="e">
        <f>IF(#REF!=0,"0",IF(#REF!&lt;5,"*",#REF!))</f>
        <v>#REF!</v>
      </c>
      <c r="E46" s="9"/>
      <c r="F46" s="9" t="e">
        <f>IF(#REF!=0,".",IF(#REF!&lt;5,"*",IF(#REF!=0,0,IF(#REF!/#REF!*100&gt;0.5,ROUND(#REF!/#REF!*100,0),"-"))))</f>
        <v>#REF!</v>
      </c>
      <c r="H46" s="9" t="e">
        <f>IF(#REF!=0,".",IF(#REF!&lt;5,"*",IF(#REF!=0,0,IF(#REF!/#REF!*100&gt;0.5,ROUND(#REF!/#REF!*100,0),"-"))))</f>
        <v>#REF!</v>
      </c>
      <c r="J46" s="9" t="e">
        <f>IF(#REF!=0,".",IF(#REF!&lt;5,"*",IF(#REF!=0,0,IF(#REF!/#REF!*100&gt;0.5,ROUND(#REF!/#REF!*100,0),"-"))))</f>
        <v>#REF!</v>
      </c>
      <c r="K46" s="2"/>
      <c r="L46" s="2"/>
      <c r="M46" s="8" t="s">
        <v>445</v>
      </c>
    </row>
    <row r="47" spans="1:17" s="35" customFormat="1" ht="10.5" customHeight="1">
      <c r="A47" s="8" t="s">
        <v>432</v>
      </c>
      <c r="B47" s="2"/>
      <c r="C47" s="2"/>
      <c r="D47" s="9" t="e">
        <f>IF(#REF!=0,"0",IF(#REF!&lt;5,"*",#REF!))</f>
        <v>#REF!</v>
      </c>
      <c r="E47" s="9"/>
      <c r="F47" s="9" t="e">
        <f>IF(#REF!=0,".",IF(#REF!&lt;5,"*",IF(#REF!=0,0,IF(#REF!/#REF!*100&gt;0.5,ROUND(#REF!/#REF!*100,0),"-"))))</f>
        <v>#REF!</v>
      </c>
      <c r="H47" s="9" t="e">
        <f>IF(#REF!=0,".",IF(#REF!&lt;5,"*",IF(#REF!=0,0,IF(#REF!/#REF!*100&gt;0.5,ROUND(#REF!/#REF!*100,0),"-"))))</f>
        <v>#REF!</v>
      </c>
      <c r="J47" s="9" t="e">
        <f>IF(#REF!=0,".",IF(#REF!&lt;5,"*",IF(#REF!=0,0,IF(#REF!/#REF!*100&gt;0.5,ROUND(#REF!/#REF!*100,0),"-"))))</f>
        <v>#REF!</v>
      </c>
      <c r="K47" s="2"/>
      <c r="L47" s="2"/>
      <c r="M47" s="8" t="s">
        <v>448</v>
      </c>
    </row>
    <row r="48" spans="1:17" s="35" customFormat="1" ht="10.5" customHeight="1">
      <c r="A48" s="8" t="s">
        <v>433</v>
      </c>
      <c r="B48" s="2"/>
      <c r="C48" s="2"/>
      <c r="D48" s="9" t="e">
        <f>IF(#REF!=0,"0",IF(#REF!&lt;5,"*",#REF!))</f>
        <v>#REF!</v>
      </c>
      <c r="E48" s="9"/>
      <c r="F48" s="9" t="e">
        <f>IF(#REF!=0,".",IF(#REF!&lt;5,"*",IF(#REF!=0,0,IF(#REF!/#REF!*100&gt;0.5,ROUND(#REF!/#REF!*100,0),"-"))))</f>
        <v>#REF!</v>
      </c>
      <c r="H48" s="9" t="e">
        <f>IF(#REF!=0,".",IF(#REF!&lt;5,"*",IF(#REF!=0,0,IF(#REF!/#REF!*100&gt;0.5,ROUND(#REF!/#REF!*100,0),"-"))))</f>
        <v>#REF!</v>
      </c>
      <c r="J48" s="9" t="e">
        <f>IF(#REF!=0,".",IF(#REF!&lt;5,"*",IF(#REF!=0,0,IF(#REF!/#REF!*100&gt;0.5,ROUND(#REF!/#REF!*100,0),"-"))))</f>
        <v>#REF!</v>
      </c>
      <c r="K48" s="2"/>
      <c r="L48" s="2"/>
      <c r="M48" s="8" t="s">
        <v>446</v>
      </c>
    </row>
    <row r="49" spans="1:17" s="35" customFormat="1" ht="10.5" customHeight="1">
      <c r="A49" s="8"/>
      <c r="B49" s="2"/>
      <c r="C49" s="2"/>
      <c r="L49" s="2"/>
      <c r="M49" s="8"/>
      <c r="Q49" s="38"/>
    </row>
    <row r="50" spans="1:17" s="35" customFormat="1" ht="10.5" customHeight="1">
      <c r="A50" s="6" t="s">
        <v>437</v>
      </c>
      <c r="B50" s="2"/>
      <c r="C50" s="2"/>
      <c r="D50" s="9"/>
      <c r="E50" s="9"/>
      <c r="F50" s="9"/>
      <c r="H50" s="9"/>
      <c r="J50" s="9"/>
      <c r="K50" s="2"/>
      <c r="L50" s="2"/>
      <c r="M50" s="8"/>
      <c r="Q50" s="38"/>
    </row>
    <row r="51" spans="1:17" s="35" customFormat="1" ht="10.5" customHeight="1">
      <c r="A51" s="8" t="s">
        <v>428</v>
      </c>
      <c r="B51" s="2"/>
      <c r="C51" s="2"/>
      <c r="D51" s="9" t="e">
        <f>IF(#REF!=0,"0",IF(#REF!&lt;5,"*",#REF!))</f>
        <v>#REF!</v>
      </c>
      <c r="E51" s="9"/>
      <c r="F51" s="9" t="e">
        <f>IF(#REF!=0,".",IF(#REF!&lt;5,"*",IF(#REF!=0,0,IF(#REF!/#REF!*100&gt;0.5,ROUND(#REF!/#REF!*100,0),"-"))))</f>
        <v>#REF!</v>
      </c>
      <c r="H51" s="9" t="e">
        <f>IF(#REF!=0,".",IF(#REF!&lt;5,"*",IF(#REF!=0,0,IF(#REF!/#REF!*100&gt;0.5,ROUND(#REF!/#REF!*100,0),"-"))))</f>
        <v>#REF!</v>
      </c>
      <c r="J51" s="9" t="e">
        <f>IF(#REF!=0,".",IF(#REF!&lt;5,"*",IF(#REF!=0,0,IF(#REF!/#REF!*100&gt;0.5,ROUND(#REF!/#REF!*100,0),"-"))))</f>
        <v>#REF!</v>
      </c>
      <c r="K51" s="2"/>
      <c r="L51" s="2"/>
      <c r="M51" s="8" t="s">
        <v>443</v>
      </c>
    </row>
    <row r="52" spans="1:17" s="35" customFormat="1" ht="10.5" customHeight="1">
      <c r="A52" s="8" t="s">
        <v>429</v>
      </c>
      <c r="B52" s="2"/>
      <c r="C52" s="2"/>
      <c r="D52" s="9" t="e">
        <f>IF(#REF!=0,"0",IF(#REF!&lt;5,"*",#REF!))</f>
        <v>#REF!</v>
      </c>
      <c r="E52" s="9"/>
      <c r="F52" s="9" t="e">
        <f>IF(#REF!=0,".",IF(#REF!&lt;5,"*",IF(#REF!=0,0,IF(#REF!/#REF!*100&gt;0.5,ROUND(#REF!/#REF!*100,0),"-"))))</f>
        <v>#REF!</v>
      </c>
      <c r="H52" s="9" t="e">
        <f>IF(#REF!=0,".",IF(#REF!&lt;5,"*",IF(#REF!=0,0,IF(#REF!/#REF!*100&gt;0.5,ROUND(#REF!/#REF!*100,0),"-"))))</f>
        <v>#REF!</v>
      </c>
      <c r="J52" s="9" t="e">
        <f>IF(#REF!=0,".",IF(#REF!&lt;5,"*",IF(#REF!=0,0,IF(#REF!/#REF!*100&gt;0.5,ROUND(#REF!/#REF!*100,0),"-"))))</f>
        <v>#REF!</v>
      </c>
      <c r="K52" s="2"/>
      <c r="L52" s="2"/>
      <c r="M52" s="8" t="s">
        <v>444</v>
      </c>
    </row>
    <row r="53" spans="1:17" s="35" customFormat="1" ht="10.5" customHeight="1">
      <c r="A53" s="8" t="s">
        <v>430</v>
      </c>
      <c r="B53" s="2"/>
      <c r="C53" s="2"/>
      <c r="D53" s="9" t="e">
        <f>IF(#REF!=0,"0",IF(#REF!&lt;5,"*",#REF!))</f>
        <v>#REF!</v>
      </c>
      <c r="E53" s="9"/>
      <c r="F53" s="9" t="e">
        <f>IF(#REF!=0,".",IF(#REF!&lt;5,"*",IF(#REF!=0,0,IF(#REF!/#REF!*100&gt;0.5,ROUND(#REF!/#REF!*100,0),"-"))))</f>
        <v>#REF!</v>
      </c>
      <c r="H53" s="9" t="e">
        <f>IF(#REF!=0,".",IF(#REF!&lt;5,"*",IF(#REF!=0,0,IF(#REF!/#REF!*100&gt;0.5,ROUND(#REF!/#REF!*100,0),"-"))))</f>
        <v>#REF!</v>
      </c>
      <c r="J53" s="9" t="e">
        <f>IF(#REF!=0,".",IF(#REF!&lt;5,"*",IF(#REF!=0,0,IF(#REF!/#REF!*100&gt;0.5,ROUND(#REF!/#REF!*100,0),"-"))))</f>
        <v>#REF!</v>
      </c>
      <c r="K53" s="2"/>
      <c r="L53" s="2"/>
      <c r="M53" s="8" t="s">
        <v>447</v>
      </c>
    </row>
    <row r="54" spans="1:17" s="35" customFormat="1" ht="10.5" customHeight="1">
      <c r="A54" s="8" t="s">
        <v>431</v>
      </c>
      <c r="B54" s="2"/>
      <c r="C54" s="2"/>
      <c r="D54" s="9" t="e">
        <f>IF(#REF!=0,"0",IF(#REF!&lt;5,"*",#REF!))</f>
        <v>#REF!</v>
      </c>
      <c r="E54" s="9"/>
      <c r="F54" s="9" t="e">
        <f>IF(#REF!=0,".",IF(#REF!&lt;5,"*",IF(#REF!=0,0,IF(#REF!/#REF!*100&gt;0.5,ROUND(#REF!/#REF!*100,0),"-"))))</f>
        <v>#REF!</v>
      </c>
      <c r="H54" s="9" t="e">
        <f>IF(#REF!=0,".",IF(#REF!&lt;5,"*",IF(#REF!=0,0,IF(#REF!/#REF!*100&gt;0.5,ROUND(#REF!/#REF!*100,0),"-"))))</f>
        <v>#REF!</v>
      </c>
      <c r="J54" s="9" t="e">
        <f>IF(#REF!=0,".",IF(#REF!&lt;5,"*",IF(#REF!=0,0,IF(#REF!/#REF!*100&gt;0.5,ROUND(#REF!/#REF!*100,0),"-"))))</f>
        <v>#REF!</v>
      </c>
      <c r="K54" s="2"/>
      <c r="L54" s="2"/>
      <c r="M54" s="8" t="s">
        <v>445</v>
      </c>
    </row>
    <row r="55" spans="1:17" s="35" customFormat="1" ht="10.5" customHeight="1">
      <c r="A55" s="8" t="s">
        <v>432</v>
      </c>
      <c r="B55" s="2"/>
      <c r="C55" s="2"/>
      <c r="D55" s="9" t="e">
        <f>IF(#REF!=0,"0",IF(#REF!&lt;5,"*",#REF!))</f>
        <v>#REF!</v>
      </c>
      <c r="E55" s="9"/>
      <c r="F55" s="9" t="e">
        <f>IF(#REF!=0,".",IF(#REF!&lt;5,"*",IF(#REF!=0,0,IF(#REF!/#REF!*100&gt;0.5,ROUND(#REF!/#REF!*100,0),"-"))))</f>
        <v>#REF!</v>
      </c>
      <c r="H55" s="9" t="e">
        <f>IF(#REF!=0,".",IF(#REF!&lt;5,"*",IF(#REF!=0,0,IF(#REF!/#REF!*100&gt;0.5,ROUND(#REF!/#REF!*100,0),"-"))))</f>
        <v>#REF!</v>
      </c>
      <c r="J55" s="9" t="e">
        <f>IF(#REF!=0,".",IF(#REF!&lt;5,"*",IF(#REF!=0,0,IF(#REF!/#REF!*100&gt;0.5,ROUND(#REF!/#REF!*100,0),"-"))))</f>
        <v>#REF!</v>
      </c>
      <c r="K55" s="2"/>
      <c r="L55" s="2"/>
      <c r="M55" s="8" t="s">
        <v>448</v>
      </c>
    </row>
    <row r="56" spans="1:17" s="35" customFormat="1" ht="10.5" customHeight="1">
      <c r="A56" s="8" t="s">
        <v>433</v>
      </c>
      <c r="B56" s="2"/>
      <c r="C56" s="2"/>
      <c r="D56" s="9" t="e">
        <f>IF(#REF!=0,"0",IF(#REF!&lt;5,"*",#REF!))</f>
        <v>#REF!</v>
      </c>
      <c r="E56" s="9"/>
      <c r="F56" s="9" t="e">
        <f>IF(#REF!=0,".",IF(#REF!&lt;5,"*",IF(#REF!=0,0,IF(#REF!/#REF!*100&gt;0.5,ROUND(#REF!/#REF!*100,0),"-"))))</f>
        <v>#REF!</v>
      </c>
      <c r="H56" s="9" t="e">
        <f>IF(#REF!=0,".",IF(#REF!&lt;5,"*",IF(#REF!=0,0,IF(#REF!/#REF!*100&gt;0.5,ROUND(#REF!/#REF!*100,0),"-"))))</f>
        <v>#REF!</v>
      </c>
      <c r="J56" s="9" t="e">
        <f>IF(#REF!=0,".",IF(#REF!&lt;5,"*",IF(#REF!=0,0,IF(#REF!/#REF!*100&gt;0.5,ROUND(#REF!/#REF!*100,0),"-"))))</f>
        <v>#REF!</v>
      </c>
      <c r="K56" s="2"/>
      <c r="L56" s="2"/>
      <c r="M56" s="8" t="s">
        <v>446</v>
      </c>
    </row>
    <row r="57" spans="1:17" s="35" customFormat="1" ht="10.5" customHeight="1">
      <c r="A57" s="8"/>
      <c r="B57" s="2"/>
      <c r="C57" s="2"/>
      <c r="K57" s="2"/>
      <c r="L57" s="2"/>
      <c r="M57" s="8"/>
      <c r="Q57" s="38"/>
    </row>
    <row r="58" spans="1:17" s="35" customFormat="1" ht="10.5" customHeight="1">
      <c r="A58" s="6" t="s">
        <v>438</v>
      </c>
      <c r="B58" s="2"/>
      <c r="C58" s="2"/>
      <c r="D58" s="9"/>
      <c r="E58" s="9"/>
      <c r="F58" s="9"/>
      <c r="H58" s="9"/>
      <c r="J58" s="9"/>
      <c r="K58" s="2"/>
      <c r="L58" s="2"/>
      <c r="M58" s="8"/>
      <c r="Q58" s="38"/>
    </row>
    <row r="59" spans="1:17" s="35" customFormat="1" ht="10.5" customHeight="1">
      <c r="A59" s="8" t="s">
        <v>428</v>
      </c>
      <c r="B59" s="2"/>
      <c r="C59" s="2"/>
      <c r="D59" s="9" t="e">
        <f>IF(#REF!=0,"0",IF(#REF!&lt;5,"*",#REF!))</f>
        <v>#REF!</v>
      </c>
      <c r="E59" s="9"/>
      <c r="F59" s="9" t="e">
        <f>IF(#REF!=0,".",IF(#REF!&lt;5,"*",IF(#REF!=0,0,IF(#REF!/#REF!*100&gt;0.5,ROUND(#REF!/#REF!*100,0),"-"))))</f>
        <v>#REF!</v>
      </c>
      <c r="H59" s="9" t="e">
        <f>IF(#REF!=0,".",IF(#REF!&lt;5,"*",IF(#REF!=0,0,IF(#REF!/#REF!*100&gt;0.5,ROUND(#REF!/#REF!*100,0),"-"))))</f>
        <v>#REF!</v>
      </c>
      <c r="J59" s="9" t="e">
        <f>IF(#REF!=0,".",IF(#REF!&lt;5,"*",IF(#REF!=0,0,IF(#REF!/#REF!*100&gt;0.5,ROUND(#REF!/#REF!*100,0),"-"))))</f>
        <v>#REF!</v>
      </c>
      <c r="K59" s="2"/>
      <c r="L59" s="2"/>
      <c r="M59" s="8" t="s">
        <v>443</v>
      </c>
    </row>
    <row r="60" spans="1:17" s="35" customFormat="1" ht="10.5" customHeight="1">
      <c r="A60" s="8" t="s">
        <v>429</v>
      </c>
      <c r="B60" s="2"/>
      <c r="C60" s="2"/>
      <c r="D60" s="9" t="e">
        <f>IF(#REF!=0,"0",IF(#REF!&lt;5,"*",#REF!))</f>
        <v>#REF!</v>
      </c>
      <c r="E60" s="9"/>
      <c r="F60" s="9" t="e">
        <f>IF(#REF!=0,".",IF(#REF!&lt;5,"*",IF(#REF!=0,0,IF(#REF!/#REF!*100&gt;0.5,ROUND(#REF!/#REF!*100,0),"-"))))</f>
        <v>#REF!</v>
      </c>
      <c r="H60" s="9" t="e">
        <f>IF(#REF!=0,".",IF(#REF!&lt;5,"*",IF(#REF!=0,0,IF(#REF!/#REF!*100&gt;0.5,ROUND(#REF!/#REF!*100,0),"-"))))</f>
        <v>#REF!</v>
      </c>
      <c r="J60" s="9" t="e">
        <f>IF(#REF!=0,".",IF(#REF!&lt;5,"*",IF(#REF!=0,0,IF(#REF!/#REF!*100&gt;0.5,ROUND(#REF!/#REF!*100,0),"-"))))</f>
        <v>#REF!</v>
      </c>
      <c r="K60" s="2"/>
      <c r="L60" s="2"/>
      <c r="M60" s="8" t="s">
        <v>444</v>
      </c>
    </row>
    <row r="61" spans="1:17" s="35" customFormat="1" ht="10.5" customHeight="1">
      <c r="A61" s="8" t="s">
        <v>430</v>
      </c>
      <c r="B61" s="2"/>
      <c r="C61" s="2"/>
      <c r="D61" s="9" t="e">
        <f>IF(#REF!=0,"0",IF(#REF!&lt;5,"*",#REF!))</f>
        <v>#REF!</v>
      </c>
      <c r="E61" s="9"/>
      <c r="F61" s="9" t="e">
        <f>IF(#REF!=0,".",IF(#REF!&lt;5,"*",IF(#REF!=0,0,IF(#REF!/#REF!*100&gt;0.5,ROUND(#REF!/#REF!*100,0),"-"))))</f>
        <v>#REF!</v>
      </c>
      <c r="H61" s="9" t="e">
        <f>IF(#REF!=0,".",IF(#REF!&lt;5,"*",IF(#REF!=0,0,IF(#REF!/#REF!*100&gt;0.5,ROUND(#REF!/#REF!*100,0),"-"))))</f>
        <v>#REF!</v>
      </c>
      <c r="J61" s="9" t="e">
        <f>IF(#REF!=0,".",IF(#REF!&lt;5,"*",IF(#REF!=0,0,IF(#REF!/#REF!*100&gt;0.5,ROUND(#REF!/#REF!*100,0),"-"))))</f>
        <v>#REF!</v>
      </c>
      <c r="K61" s="2"/>
      <c r="L61" s="2"/>
      <c r="M61" s="8" t="s">
        <v>447</v>
      </c>
    </row>
    <row r="62" spans="1:17" s="35" customFormat="1" ht="10.5" customHeight="1">
      <c r="A62" s="8" t="s">
        <v>431</v>
      </c>
      <c r="B62" s="2"/>
      <c r="C62" s="2"/>
      <c r="D62" s="9" t="e">
        <f>IF(#REF!=0,"0",IF(#REF!&lt;5,"*",#REF!))</f>
        <v>#REF!</v>
      </c>
      <c r="E62" s="9"/>
      <c r="F62" s="9" t="e">
        <f>IF(#REF!=0,".",IF(#REF!&lt;5,"*",IF(#REF!=0,0,IF(#REF!/#REF!*100&gt;0.5,ROUND(#REF!/#REF!*100,0),"-"))))</f>
        <v>#REF!</v>
      </c>
      <c r="H62" s="9" t="e">
        <f>IF(#REF!=0,".",IF(#REF!&lt;5,"*",IF(#REF!=0,0,IF(#REF!/#REF!*100&gt;0.5,ROUND(#REF!/#REF!*100,0),"-"))))</f>
        <v>#REF!</v>
      </c>
      <c r="J62" s="9" t="e">
        <f>IF(#REF!=0,".",IF(#REF!&lt;5,"*",IF(#REF!=0,0,IF(#REF!/#REF!*100&gt;0.5,ROUND(#REF!/#REF!*100,0),"-"))))</f>
        <v>#REF!</v>
      </c>
      <c r="K62" s="2"/>
      <c r="L62" s="2"/>
      <c r="M62" s="8" t="s">
        <v>445</v>
      </c>
    </row>
    <row r="63" spans="1:17" s="35" customFormat="1" ht="10.5" customHeight="1">
      <c r="A63" s="8" t="s">
        <v>432</v>
      </c>
      <c r="B63" s="2"/>
      <c r="C63" s="2"/>
      <c r="D63" s="9" t="e">
        <f>IF(#REF!=0,"0",IF(#REF!&lt;5,"*",#REF!))</f>
        <v>#REF!</v>
      </c>
      <c r="E63" s="9"/>
      <c r="F63" s="9" t="e">
        <f>IF(#REF!=0,".",IF(#REF!&lt;5,"*",IF(#REF!=0,0,IF(#REF!/#REF!*100&gt;0.5,ROUND(#REF!/#REF!*100,0),"-"))))</f>
        <v>#REF!</v>
      </c>
      <c r="H63" s="9" t="e">
        <f>IF(#REF!=0,".",IF(#REF!&lt;5,"*",IF(#REF!=0,0,IF(#REF!/#REF!*100&gt;0.5,ROUND(#REF!/#REF!*100,0),"-"))))</f>
        <v>#REF!</v>
      </c>
      <c r="J63" s="9" t="e">
        <f>IF(#REF!=0,".",IF(#REF!&lt;5,"*",IF(#REF!=0,0,IF(#REF!/#REF!*100&gt;0.5,ROUND(#REF!/#REF!*100,0),"-"))))</f>
        <v>#REF!</v>
      </c>
      <c r="K63" s="2"/>
      <c r="L63" s="2"/>
      <c r="M63" s="8" t="s">
        <v>448</v>
      </c>
    </row>
    <row r="64" spans="1:17" s="35" customFormat="1" ht="10.5" customHeight="1">
      <c r="A64" s="8" t="s">
        <v>433</v>
      </c>
      <c r="B64" s="2"/>
      <c r="C64" s="2"/>
      <c r="D64" s="9" t="e">
        <f>IF(#REF!=0,"0",IF(#REF!&lt;5,"*",#REF!))</f>
        <v>#REF!</v>
      </c>
      <c r="E64" s="9"/>
      <c r="F64" s="9" t="e">
        <f>IF(#REF!=0,".",IF(#REF!&lt;5,"*",IF(#REF!=0,0,IF(#REF!/#REF!*100&gt;0.5,ROUND(#REF!/#REF!*100,0),"-"))))</f>
        <v>#REF!</v>
      </c>
      <c r="H64" s="9" t="e">
        <f>IF(#REF!=0,".",IF(#REF!&lt;5,"*",IF(#REF!=0,0,IF(#REF!/#REF!*100&gt;0.5,ROUND(#REF!/#REF!*100,0),"-"))))</f>
        <v>#REF!</v>
      </c>
      <c r="J64" s="9" t="e">
        <f>IF(#REF!=0,".",IF(#REF!&lt;5,"*",IF(#REF!=0,0,IF(#REF!/#REF!*100&gt;0.5,ROUND(#REF!/#REF!*100,0),"-"))))</f>
        <v>#REF!</v>
      </c>
      <c r="K64" s="2"/>
      <c r="L64" s="2"/>
      <c r="M64" s="8" t="s">
        <v>446</v>
      </c>
    </row>
    <row r="65" spans="1:17" s="35" customFormat="1" ht="10.5" customHeight="1">
      <c r="A65" s="8"/>
      <c r="B65" s="2"/>
      <c r="C65" s="2"/>
      <c r="K65" s="2"/>
      <c r="L65" s="2"/>
      <c r="M65" s="8"/>
      <c r="Q65" s="38"/>
    </row>
    <row r="66" spans="1:17" ht="3" customHeight="1">
      <c r="A66" s="15"/>
      <c r="B66" s="11"/>
      <c r="C66" s="11"/>
      <c r="D66" s="13"/>
      <c r="E66" s="12"/>
      <c r="F66" s="12"/>
      <c r="G66" s="12"/>
      <c r="H66" s="12"/>
      <c r="I66" s="12"/>
      <c r="J66" s="12"/>
      <c r="K66" s="12"/>
      <c r="L66" s="11"/>
      <c r="M66" s="15"/>
      <c r="Q66" s="7"/>
    </row>
    <row r="67" spans="1:17" ht="6" customHeight="1">
      <c r="B67" s="21"/>
      <c r="C67" s="5"/>
      <c r="L67" s="5"/>
      <c r="M67" s="21"/>
    </row>
    <row r="68" spans="1:17" s="22" customFormat="1" ht="11.25" customHeight="1">
      <c r="A68" s="25" t="s">
        <v>64</v>
      </c>
      <c r="B68" s="236" t="s">
        <v>15</v>
      </c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7" s="22" customFormat="1" ht="11.25" customHeight="1">
      <c r="B69" s="214" t="s">
        <v>16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35"/>
      <c r="M69" s="235"/>
    </row>
    <row r="70" spans="1:17" s="22" customFormat="1" ht="11.25" customHeight="1">
      <c r="C70" s="24"/>
      <c r="D70" s="14"/>
      <c r="E70" s="14"/>
      <c r="F70" s="14"/>
      <c r="G70" s="14"/>
      <c r="H70" s="14"/>
      <c r="I70" s="14"/>
      <c r="J70" s="14"/>
      <c r="K70" s="14"/>
      <c r="L70" s="24"/>
      <c r="M70" s="21"/>
    </row>
    <row r="71" spans="1:17" s="22" customFormat="1" ht="11.25" customHeight="1">
      <c r="C71" s="24"/>
      <c r="D71" s="14"/>
      <c r="E71" s="14"/>
      <c r="F71" s="14"/>
      <c r="G71" s="14"/>
      <c r="H71" s="14"/>
      <c r="I71" s="14"/>
      <c r="J71" s="14"/>
      <c r="K71" s="14"/>
      <c r="L71" s="24"/>
      <c r="M71" s="21"/>
    </row>
    <row r="72" spans="1:17" ht="9.9499999999999993" customHeight="1">
      <c r="C72" s="5"/>
      <c r="D72" s="14"/>
      <c r="E72" s="14"/>
      <c r="F72" s="14"/>
      <c r="G72" s="14"/>
      <c r="H72" s="14"/>
      <c r="I72" s="14"/>
      <c r="J72" s="14"/>
      <c r="K72" s="14"/>
      <c r="L72" s="5"/>
      <c r="M72" s="21"/>
    </row>
    <row r="73" spans="1:17" ht="9.9499999999999993" customHeight="1">
      <c r="C73" s="5"/>
      <c r="D73" s="14"/>
      <c r="E73" s="14"/>
      <c r="F73" s="14"/>
      <c r="G73" s="14"/>
      <c r="H73" s="14"/>
      <c r="I73" s="14"/>
      <c r="J73" s="14"/>
      <c r="K73" s="14"/>
      <c r="L73" s="5"/>
      <c r="M73" s="21"/>
    </row>
    <row r="74" spans="1:17" ht="9.9499999999999993" customHeight="1">
      <c r="B74" s="21"/>
      <c r="C74" s="5"/>
      <c r="D74" s="14"/>
      <c r="E74" s="14"/>
      <c r="F74" s="14"/>
      <c r="G74" s="14"/>
      <c r="H74" s="14"/>
      <c r="I74" s="14"/>
      <c r="J74" s="14"/>
      <c r="K74" s="14"/>
      <c r="L74" s="5"/>
      <c r="M74" s="21"/>
    </row>
    <row r="75" spans="1:17" ht="9.9499999999999993" customHeight="1">
      <c r="B75" s="21"/>
      <c r="C75" s="5"/>
      <c r="D75" s="14"/>
      <c r="E75" s="14"/>
      <c r="F75" s="14"/>
      <c r="G75" s="14"/>
      <c r="H75" s="14"/>
      <c r="I75" s="14"/>
      <c r="J75" s="14"/>
      <c r="K75" s="14"/>
      <c r="L75" s="5"/>
      <c r="M75" s="21"/>
    </row>
    <row r="76" spans="1:17" ht="9.9499999999999993" customHeight="1">
      <c r="B76" s="21"/>
      <c r="C76" s="5"/>
      <c r="D76" s="14"/>
      <c r="E76" s="14"/>
      <c r="F76" s="14"/>
      <c r="G76" s="14"/>
      <c r="H76" s="14"/>
      <c r="I76" s="14"/>
      <c r="J76" s="14"/>
      <c r="K76" s="14"/>
      <c r="L76" s="5"/>
      <c r="M76" s="21"/>
    </row>
    <row r="77" spans="1:17" ht="9.9499999999999993" customHeight="1">
      <c r="B77" s="21"/>
      <c r="C77" s="5"/>
      <c r="D77" s="14"/>
      <c r="E77" s="14"/>
      <c r="F77" s="14"/>
      <c r="G77" s="14"/>
      <c r="H77" s="14"/>
      <c r="I77" s="14"/>
      <c r="J77" s="14"/>
      <c r="K77" s="14"/>
      <c r="L77" s="5"/>
      <c r="M77" s="21"/>
    </row>
    <row r="78" spans="1:17" ht="9.9499999999999993" customHeight="1">
      <c r="C78" s="5"/>
      <c r="D78" s="14"/>
      <c r="E78" s="14"/>
      <c r="F78" s="14"/>
      <c r="G78" s="14"/>
      <c r="H78" s="14"/>
      <c r="I78" s="14"/>
      <c r="J78" s="14"/>
      <c r="K78" s="14"/>
      <c r="L78" s="5"/>
      <c r="M78" s="21"/>
    </row>
    <row r="79" spans="1:17" ht="9.9499999999999993" customHeight="1">
      <c r="B79" s="5"/>
      <c r="C79" s="5"/>
      <c r="D79" s="18"/>
      <c r="E79" s="14"/>
      <c r="F79" s="14"/>
      <c r="G79" s="14"/>
      <c r="H79" s="14"/>
      <c r="I79" s="14"/>
      <c r="J79" s="14"/>
      <c r="K79" s="14"/>
      <c r="L79" s="5"/>
      <c r="M79" s="21"/>
    </row>
    <row r="80" spans="1:17" ht="9.9499999999999993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21"/>
    </row>
    <row r="81" spans="2:13" ht="9.9499999999999993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21"/>
    </row>
    <row r="82" spans="2:13" ht="9.9499999999999993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21"/>
    </row>
    <row r="83" spans="2:13" ht="9.9499999999999993" customHeight="1">
      <c r="C83" s="5"/>
      <c r="L83" s="5"/>
      <c r="M83" s="21"/>
    </row>
    <row r="84" spans="2:13" ht="9.9499999999999993" customHeight="1">
      <c r="C84" s="5"/>
      <c r="L84" s="5"/>
      <c r="M84" s="21"/>
    </row>
    <row r="85" spans="2:13" ht="9.9499999999999993" customHeight="1">
      <c r="L85" s="5"/>
      <c r="M85" s="21"/>
    </row>
    <row r="86" spans="2:13" ht="9.9499999999999993" customHeight="1">
      <c r="L86" s="5"/>
      <c r="M86" s="21"/>
    </row>
    <row r="87" spans="2:13" ht="9.9499999999999993" customHeight="1">
      <c r="L87" s="5"/>
      <c r="M87" s="21"/>
    </row>
    <row r="88" spans="2:13" ht="9.9499999999999993" customHeight="1">
      <c r="L88" s="5"/>
      <c r="M88" s="5"/>
    </row>
    <row r="89" spans="2:13" ht="9.9499999999999993" customHeight="1">
      <c r="L89" s="5"/>
      <c r="M89" s="5"/>
    </row>
    <row r="90" spans="2:13" ht="9.9499999999999993" customHeight="1">
      <c r="L90" s="5"/>
      <c r="M90" s="5"/>
    </row>
  </sheetData>
  <mergeCells count="6">
    <mergeCell ref="B69:K69"/>
    <mergeCell ref="L69:M69"/>
    <mergeCell ref="F4:K4"/>
    <mergeCell ref="F5:K5"/>
    <mergeCell ref="B68:K68"/>
    <mergeCell ref="L68:M68"/>
  </mergeCells>
  <phoneticPr fontId="5" type="noConversion"/>
  <conditionalFormatting sqref="D11:K11 D27:K27">
    <cfRule type="cellIs" dxfId="8" priority="1" stopIfTrue="1" operator="equal">
      <formula>"*"</formula>
    </cfRule>
    <cfRule type="cellIs" dxfId="7" priority="2" stopIfTrue="1" operator="equal">
      <formula>"-"</formula>
    </cfRule>
    <cfRule type="cellIs" dxfId="6" priority="3" stopIfTrue="1" operator="equal">
      <formula>"."</formula>
    </cfRule>
  </conditionalFormatting>
  <pageMargins left="0.59055118110236227" right="0.59055118110236227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5" max="21" man="1"/>
  </rowBreaks>
  <colBreaks count="1" manualBreakCount="1">
    <brk id="13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1"/>
  <dimension ref="A1:P90"/>
  <sheetViews>
    <sheetView zoomScaleNormal="100" workbookViewId="0">
      <selection activeCell="D12" sqref="D12"/>
    </sheetView>
  </sheetViews>
  <sheetFormatPr defaultRowHeight="9.9499999999999993" customHeight="1"/>
  <cols>
    <col min="1" max="1" width="2.33203125" style="2" customWidth="1"/>
    <col min="2" max="2" width="20.21875" style="2" customWidth="1"/>
    <col min="3" max="3" width="2.44140625" style="2" customWidth="1"/>
    <col min="4" max="4" width="8.109375" style="2" customWidth="1"/>
    <col min="5" max="5" width="2.21875" style="2" customWidth="1"/>
    <col min="6" max="6" width="4.109375" style="2" customWidth="1"/>
    <col min="7" max="10" width="3.6640625" style="2" customWidth="1"/>
    <col min="11" max="11" width="2.88671875" style="2" customWidth="1"/>
    <col min="12" max="12" width="27.33203125" style="2" customWidth="1"/>
    <col min="13" max="14" width="8.88671875" style="2"/>
    <col min="15" max="15" width="2" style="2" customWidth="1"/>
    <col min="16" max="16" width="4.109375" style="2" customWidth="1"/>
    <col min="17" max="17" width="2" style="2" customWidth="1"/>
    <col min="18" max="18" width="4.109375" style="2" customWidth="1"/>
    <col min="19" max="19" width="2" style="2" customWidth="1"/>
    <col min="20" max="20" width="4.109375" style="2" customWidth="1"/>
    <col min="21" max="21" width="2" style="2" customWidth="1"/>
    <col min="22" max="22" width="5.21875" style="2" customWidth="1"/>
    <col min="23" max="23" width="2" style="2" customWidth="1"/>
    <col min="24" max="24" width="5.21875" style="2" customWidth="1"/>
    <col min="25" max="25" width="2.6640625" style="2" customWidth="1"/>
    <col min="26" max="26" width="5.21875" style="2" customWidth="1"/>
    <col min="27" max="27" width="2.6640625" style="2" customWidth="1"/>
    <col min="28" max="28" width="5.21875" style="2" customWidth="1"/>
    <col min="29" max="29" width="1.5546875" style="2" customWidth="1"/>
    <col min="30" max="30" width="5.21875" style="2" customWidth="1"/>
    <col min="31" max="31" width="1.5546875" style="2" customWidth="1"/>
    <col min="32" max="32" width="5.21875" style="2" customWidth="1"/>
    <col min="33" max="33" width="1.5546875" style="2" customWidth="1"/>
    <col min="34" max="16384" width="8.88671875" style="2"/>
  </cols>
  <sheetData>
    <row r="1" spans="1:16" s="1" customFormat="1" ht="15.75">
      <c r="A1" s="169" t="s">
        <v>449</v>
      </c>
      <c r="L1" s="3" t="s">
        <v>452</v>
      </c>
    </row>
    <row r="2" spans="1:16" s="1" customFormat="1" ht="15.75">
      <c r="A2" s="1" t="s">
        <v>425</v>
      </c>
      <c r="L2" s="3" t="s">
        <v>426</v>
      </c>
    </row>
    <row r="3" spans="1:16" ht="11.25">
      <c r="A3" s="11"/>
      <c r="D3" s="16"/>
    </row>
    <row r="4" spans="1:16" s="35" customFormat="1" ht="12.75">
      <c r="A4" s="2"/>
      <c r="B4" s="4"/>
      <c r="C4" s="4"/>
      <c r="D4" s="60" t="s">
        <v>37</v>
      </c>
      <c r="E4" s="4"/>
      <c r="F4" s="215" t="s">
        <v>439</v>
      </c>
      <c r="G4" s="215"/>
      <c r="H4" s="215"/>
      <c r="I4" s="215"/>
      <c r="J4" s="215"/>
      <c r="K4" s="215"/>
      <c r="L4" s="4"/>
    </row>
    <row r="5" spans="1:16" s="35" customFormat="1" ht="9.75" customHeight="1">
      <c r="A5" s="2"/>
      <c r="B5" s="2"/>
      <c r="C5" s="2"/>
      <c r="D5" s="61" t="s">
        <v>124</v>
      </c>
      <c r="E5" s="2"/>
      <c r="F5" s="216" t="s">
        <v>440</v>
      </c>
      <c r="G5" s="216"/>
      <c r="H5" s="216"/>
      <c r="I5" s="216"/>
      <c r="J5" s="216"/>
      <c r="K5" s="216"/>
      <c r="L5" s="2"/>
    </row>
    <row r="6" spans="1:16" s="35" customFormat="1" ht="8.25" customHeight="1">
      <c r="A6" s="2"/>
      <c r="B6" s="2"/>
      <c r="C6" s="2"/>
      <c r="D6" s="16"/>
      <c r="E6" s="2"/>
      <c r="F6" s="16"/>
      <c r="G6" s="16"/>
      <c r="H6" s="16"/>
      <c r="I6" s="16"/>
      <c r="J6" s="16"/>
      <c r="K6" s="16"/>
      <c r="L6" s="2"/>
    </row>
    <row r="7" spans="1:16" s="35" customFormat="1" ht="10.5" customHeight="1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2"/>
    </row>
    <row r="8" spans="1:16" s="35" customFormat="1" ht="11.25" customHeight="1">
      <c r="A8" s="11" t="s">
        <v>121</v>
      </c>
      <c r="B8" s="11"/>
      <c r="C8" s="2"/>
      <c r="D8" s="61" t="s">
        <v>126</v>
      </c>
      <c r="E8" s="2"/>
      <c r="F8" s="61">
        <v>1</v>
      </c>
      <c r="G8" s="16"/>
      <c r="H8" s="61">
        <v>2</v>
      </c>
      <c r="I8" s="16"/>
      <c r="J8" s="61">
        <v>3</v>
      </c>
      <c r="K8" s="16"/>
      <c r="L8" s="11" t="s">
        <v>122</v>
      </c>
    </row>
    <row r="9" spans="1:16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s="35" customFormat="1" ht="12.75">
      <c r="A10" s="2" t="s">
        <v>62</v>
      </c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2"/>
    </row>
    <row r="11" spans="1:16" s="35" customFormat="1" ht="12.75">
      <c r="A11" s="6" t="s">
        <v>427</v>
      </c>
      <c r="B11" s="2"/>
      <c r="C11" s="2"/>
      <c r="D11" s="9"/>
      <c r="E11" s="9"/>
      <c r="F11" s="9"/>
      <c r="G11" s="9"/>
      <c r="H11" s="9"/>
      <c r="I11" s="9"/>
      <c r="J11" s="9"/>
      <c r="K11" s="9"/>
      <c r="L11" s="6"/>
    </row>
    <row r="12" spans="1:16" s="35" customFormat="1" ht="10.5" customHeight="1">
      <c r="A12" s="8" t="s">
        <v>428</v>
      </c>
      <c r="B12" s="2"/>
      <c r="C12" s="2"/>
      <c r="D12" s="9" t="e">
        <f>tab2.10c!D12</f>
        <v>#REF!</v>
      </c>
      <c r="E12" s="9"/>
      <c r="F12" s="9" t="e">
        <f>tab2.10c!F12</f>
        <v>#REF!</v>
      </c>
      <c r="G12" s="2"/>
      <c r="H12" s="9" t="e">
        <f>tab2.10c!H12</f>
        <v>#REF!</v>
      </c>
      <c r="I12" s="2"/>
      <c r="J12" s="9" t="e">
        <f>tab2.10c!J12</f>
        <v>#REF!</v>
      </c>
      <c r="K12" s="2"/>
      <c r="L12" s="8" t="s">
        <v>443</v>
      </c>
      <c r="P12" s="38"/>
    </row>
    <row r="13" spans="1:16" s="35" customFormat="1" ht="10.5" customHeight="1">
      <c r="A13" s="8" t="s">
        <v>429</v>
      </c>
      <c r="B13" s="2"/>
      <c r="C13" s="2"/>
      <c r="D13" s="9" t="e">
        <f>tab2.10c!D13</f>
        <v>#REF!</v>
      </c>
      <c r="E13" s="9"/>
      <c r="F13" s="9" t="e">
        <f>tab2.10c!F13</f>
        <v>#REF!</v>
      </c>
      <c r="G13" s="2"/>
      <c r="H13" s="9" t="e">
        <f>tab2.10c!H13</f>
        <v>#REF!</v>
      </c>
      <c r="I13" s="2"/>
      <c r="J13" s="9" t="e">
        <f>tab2.10c!J13</f>
        <v>#REF!</v>
      </c>
      <c r="K13" s="2"/>
      <c r="L13" s="8" t="s">
        <v>444</v>
      </c>
      <c r="P13" s="38"/>
    </row>
    <row r="14" spans="1:16" s="35" customFormat="1" ht="10.5" customHeight="1">
      <c r="A14" s="8" t="s">
        <v>430</v>
      </c>
      <c r="B14" s="2"/>
      <c r="C14" s="2"/>
      <c r="D14" s="9" t="e">
        <f>tab2.10c!D14</f>
        <v>#REF!</v>
      </c>
      <c r="E14" s="9"/>
      <c r="F14" s="9" t="e">
        <f>tab2.10c!F14</f>
        <v>#REF!</v>
      </c>
      <c r="G14" s="2"/>
      <c r="H14" s="9" t="e">
        <f>tab2.10c!H14</f>
        <v>#REF!</v>
      </c>
      <c r="I14" s="2"/>
      <c r="J14" s="9" t="e">
        <f>tab2.10c!J14</f>
        <v>#REF!</v>
      </c>
      <c r="K14" s="2"/>
      <c r="L14" s="8" t="s">
        <v>447</v>
      </c>
      <c r="P14" s="38"/>
    </row>
    <row r="15" spans="1:16" s="35" customFormat="1" ht="10.5" customHeight="1">
      <c r="A15" s="8" t="s">
        <v>431</v>
      </c>
      <c r="B15" s="2"/>
      <c r="C15" s="2"/>
      <c r="D15" s="9" t="e">
        <f>tab2.10c!D15</f>
        <v>#REF!</v>
      </c>
      <c r="E15" s="9"/>
      <c r="F15" s="9" t="e">
        <f>tab2.10c!F15</f>
        <v>#REF!</v>
      </c>
      <c r="G15" s="2"/>
      <c r="H15" s="9" t="e">
        <f>tab2.10c!H15</f>
        <v>#REF!</v>
      </c>
      <c r="I15" s="2"/>
      <c r="J15" s="9" t="e">
        <f>tab2.10c!J15</f>
        <v>#REF!</v>
      </c>
      <c r="K15" s="2"/>
      <c r="L15" s="8" t="s">
        <v>445</v>
      </c>
    </row>
    <row r="16" spans="1:16" s="35" customFormat="1" ht="10.5" customHeight="1">
      <c r="A16" s="8" t="s">
        <v>432</v>
      </c>
      <c r="B16" s="2"/>
      <c r="C16" s="2"/>
      <c r="D16" s="9" t="e">
        <f>tab2.10c!D16</f>
        <v>#REF!</v>
      </c>
      <c r="E16" s="9"/>
      <c r="F16" s="9" t="e">
        <f>tab2.10c!F16</f>
        <v>#REF!</v>
      </c>
      <c r="G16" s="2"/>
      <c r="H16" s="9" t="e">
        <f>tab2.10c!H16</f>
        <v>#REF!</v>
      </c>
      <c r="I16" s="2"/>
      <c r="J16" s="9" t="e">
        <f>tab2.10c!J16</f>
        <v>#REF!</v>
      </c>
      <c r="K16" s="2"/>
      <c r="L16" s="8" t="s">
        <v>448</v>
      </c>
    </row>
    <row r="17" spans="1:16" s="35" customFormat="1" ht="10.5" customHeight="1">
      <c r="A17" s="8" t="s">
        <v>433</v>
      </c>
      <c r="B17" s="2"/>
      <c r="C17" s="2"/>
      <c r="D17" s="9" t="e">
        <f>tab2.10c!D17</f>
        <v>#REF!</v>
      </c>
      <c r="E17" s="9"/>
      <c r="F17" s="9" t="e">
        <f>tab2.10c!F17</f>
        <v>#REF!</v>
      </c>
      <c r="G17" s="2"/>
      <c r="H17" s="9" t="e">
        <f>tab2.10c!H17</f>
        <v>#REF!</v>
      </c>
      <c r="I17" s="2"/>
      <c r="J17" s="9" t="e">
        <f>tab2.10c!J17</f>
        <v>#REF!</v>
      </c>
      <c r="K17" s="2"/>
      <c r="L17" s="8" t="s">
        <v>446</v>
      </c>
      <c r="P17" s="38"/>
    </row>
    <row r="18" spans="1:16" s="35" customFormat="1" ht="9" customHeight="1">
      <c r="A18" s="6"/>
      <c r="B18" s="2"/>
      <c r="C18" s="2"/>
      <c r="D18" s="9"/>
      <c r="E18" s="9"/>
      <c r="F18" s="9"/>
      <c r="G18" s="2"/>
      <c r="H18" s="9"/>
      <c r="I18" s="2"/>
      <c r="J18" s="9"/>
      <c r="K18" s="2"/>
      <c r="L18" s="6"/>
    </row>
    <row r="19" spans="1:16" s="35" customFormat="1" ht="10.5" customHeight="1">
      <c r="A19" s="6" t="s">
        <v>434</v>
      </c>
      <c r="B19" s="2"/>
      <c r="C19" s="2"/>
      <c r="D19" s="9"/>
      <c r="E19" s="9"/>
      <c r="F19" s="9"/>
      <c r="G19" s="2"/>
      <c r="H19" s="9"/>
      <c r="I19" s="2"/>
      <c r="J19" s="9"/>
      <c r="K19" s="2"/>
      <c r="L19" s="8"/>
    </row>
    <row r="20" spans="1:16" s="35" customFormat="1" ht="10.5" customHeight="1">
      <c r="A20" s="8" t="s">
        <v>428</v>
      </c>
      <c r="B20" s="2"/>
      <c r="C20" s="2"/>
      <c r="D20" s="9" t="e">
        <f>tab2.10c!D20</f>
        <v>#REF!</v>
      </c>
      <c r="E20" s="9"/>
      <c r="F20" s="9" t="e">
        <f>tab2.10c!F20</f>
        <v>#REF!</v>
      </c>
      <c r="G20" s="2"/>
      <c r="H20" s="9" t="e">
        <f>tab2.10c!H20</f>
        <v>#REF!</v>
      </c>
      <c r="I20" s="2"/>
      <c r="J20" s="9" t="e">
        <f>tab2.10c!J20</f>
        <v>#REF!</v>
      </c>
      <c r="K20" s="2"/>
      <c r="L20" s="8" t="s">
        <v>443</v>
      </c>
    </row>
    <row r="21" spans="1:16" s="35" customFormat="1" ht="10.5" customHeight="1">
      <c r="A21" s="8" t="s">
        <v>429</v>
      </c>
      <c r="B21" s="2"/>
      <c r="C21" s="2"/>
      <c r="D21" s="9" t="e">
        <f>tab2.10c!D21</f>
        <v>#REF!</v>
      </c>
      <c r="E21" s="9"/>
      <c r="F21" s="9" t="e">
        <f>tab2.10c!F21</f>
        <v>#REF!</v>
      </c>
      <c r="G21" s="2"/>
      <c r="H21" s="9" t="e">
        <f>tab2.10c!H21</f>
        <v>#REF!</v>
      </c>
      <c r="I21" s="2"/>
      <c r="J21" s="9" t="e">
        <f>tab2.10c!J21</f>
        <v>#REF!</v>
      </c>
      <c r="K21" s="2"/>
      <c r="L21" s="8" t="s">
        <v>444</v>
      </c>
      <c r="P21" s="38"/>
    </row>
    <row r="22" spans="1:16" s="35" customFormat="1" ht="10.5" customHeight="1">
      <c r="A22" s="8" t="s">
        <v>430</v>
      </c>
      <c r="B22" s="2"/>
      <c r="C22" s="2"/>
      <c r="D22" s="9" t="e">
        <f>tab2.10c!D22</f>
        <v>#REF!</v>
      </c>
      <c r="E22" s="9"/>
      <c r="F22" s="9" t="e">
        <f>tab2.10c!F22</f>
        <v>#REF!</v>
      </c>
      <c r="G22" s="2"/>
      <c r="H22" s="9" t="e">
        <f>tab2.10c!H22</f>
        <v>#REF!</v>
      </c>
      <c r="I22" s="2"/>
      <c r="J22" s="9" t="e">
        <f>tab2.10c!J22</f>
        <v>#REF!</v>
      </c>
      <c r="K22" s="2"/>
      <c r="L22" s="8" t="s">
        <v>447</v>
      </c>
      <c r="P22" s="38"/>
    </row>
    <row r="23" spans="1:16" s="35" customFormat="1" ht="10.5" customHeight="1">
      <c r="A23" s="8" t="s">
        <v>431</v>
      </c>
      <c r="B23" s="2"/>
      <c r="C23" s="2"/>
      <c r="D23" s="9" t="e">
        <f>tab2.10c!D23</f>
        <v>#REF!</v>
      </c>
      <c r="E23" s="9"/>
      <c r="F23" s="9" t="e">
        <f>tab2.10c!F23</f>
        <v>#REF!</v>
      </c>
      <c r="G23" s="2"/>
      <c r="H23" s="9" t="e">
        <f>tab2.10c!H23</f>
        <v>#REF!</v>
      </c>
      <c r="I23" s="2"/>
      <c r="J23" s="9" t="e">
        <f>tab2.10c!J23</f>
        <v>#REF!</v>
      </c>
      <c r="K23" s="2"/>
      <c r="L23" s="8" t="s">
        <v>445</v>
      </c>
      <c r="P23" s="38"/>
    </row>
    <row r="24" spans="1:16" s="35" customFormat="1" ht="10.5" customHeight="1">
      <c r="A24" s="8" t="s">
        <v>432</v>
      </c>
      <c r="B24" s="2"/>
      <c r="C24" s="2"/>
      <c r="D24" s="9" t="e">
        <f>tab2.10c!D24</f>
        <v>#REF!</v>
      </c>
      <c r="E24" s="9"/>
      <c r="F24" s="9" t="e">
        <f>tab2.10c!F24</f>
        <v>#REF!</v>
      </c>
      <c r="G24" s="2"/>
      <c r="H24" s="9" t="e">
        <f>tab2.10c!H24</f>
        <v>#REF!</v>
      </c>
      <c r="I24" s="2"/>
      <c r="J24" s="9" t="e">
        <f>tab2.10c!J24</f>
        <v>#REF!</v>
      </c>
      <c r="K24" s="2"/>
      <c r="L24" s="8" t="s">
        <v>448</v>
      </c>
    </row>
    <row r="25" spans="1:16" s="35" customFormat="1" ht="12.75">
      <c r="A25" s="8" t="s">
        <v>433</v>
      </c>
      <c r="B25" s="2"/>
      <c r="C25" s="2"/>
      <c r="D25" s="9" t="e">
        <f>tab2.10c!D25</f>
        <v>#REF!</v>
      </c>
      <c r="E25" s="9"/>
      <c r="F25" s="9" t="e">
        <f>tab2.10c!F25</f>
        <v>#REF!</v>
      </c>
      <c r="G25" s="2"/>
      <c r="H25" s="9" t="e">
        <f>tab2.10c!H25</f>
        <v>#REF!</v>
      </c>
      <c r="I25" s="2"/>
      <c r="J25" s="9" t="e">
        <f>tab2.10c!J25</f>
        <v>#REF!</v>
      </c>
      <c r="K25" s="2"/>
      <c r="L25" s="8" t="s">
        <v>446</v>
      </c>
    </row>
    <row r="26" spans="1:16" s="35" customFormat="1" ht="9" customHeight="1">
      <c r="A26" s="8"/>
      <c r="B26" s="2"/>
      <c r="C26" s="2"/>
      <c r="D26" s="9"/>
      <c r="E26" s="9"/>
      <c r="F26" s="9"/>
      <c r="G26" s="2"/>
      <c r="H26" s="9"/>
      <c r="I26" s="2"/>
      <c r="J26" s="9"/>
      <c r="K26" s="2"/>
      <c r="L26" s="8"/>
      <c r="P26" s="38"/>
    </row>
    <row r="27" spans="1:16" s="35" customFormat="1" ht="12.75">
      <c r="A27" s="6" t="s">
        <v>441</v>
      </c>
      <c r="B27" s="2"/>
      <c r="C27" s="2"/>
      <c r="D27" s="9"/>
      <c r="E27" s="9"/>
      <c r="F27" s="9"/>
      <c r="G27" s="2"/>
      <c r="H27" s="9"/>
      <c r="I27" s="2"/>
      <c r="J27" s="9"/>
      <c r="K27" s="9"/>
      <c r="L27" s="6"/>
    </row>
    <row r="28" spans="1:16" s="35" customFormat="1" ht="10.5" customHeight="1">
      <c r="A28" s="8" t="s">
        <v>428</v>
      </c>
      <c r="B28" s="2"/>
      <c r="C28" s="2"/>
      <c r="D28" s="9" t="e">
        <f>tab2.10c!D28</f>
        <v>#REF!</v>
      </c>
      <c r="E28" s="9"/>
      <c r="F28" s="9" t="e">
        <f>tab2.10c!F28</f>
        <v>#REF!</v>
      </c>
      <c r="G28" s="2"/>
      <c r="H28" s="9" t="e">
        <f>tab2.10c!H28</f>
        <v>#REF!</v>
      </c>
      <c r="I28" s="2"/>
      <c r="J28" s="9" t="e">
        <f>tab2.10c!J28</f>
        <v>#REF!</v>
      </c>
      <c r="K28" s="2"/>
      <c r="L28" s="8" t="s">
        <v>443</v>
      </c>
      <c r="P28" s="38"/>
    </row>
    <row r="29" spans="1:16" s="35" customFormat="1" ht="10.5" customHeight="1">
      <c r="A29" s="8" t="s">
        <v>429</v>
      </c>
      <c r="B29" s="2"/>
      <c r="C29" s="2"/>
      <c r="D29" s="9" t="e">
        <f>tab2.10c!D29</f>
        <v>#REF!</v>
      </c>
      <c r="E29" s="9"/>
      <c r="F29" s="9" t="e">
        <f>tab2.10c!F29</f>
        <v>#REF!</v>
      </c>
      <c r="G29" s="2"/>
      <c r="H29" s="9" t="e">
        <f>tab2.10c!H29</f>
        <v>#REF!</v>
      </c>
      <c r="I29" s="2"/>
      <c r="J29" s="9" t="e">
        <f>tab2.10c!J29</f>
        <v>#REF!</v>
      </c>
      <c r="K29" s="2"/>
      <c r="L29" s="8" t="s">
        <v>444</v>
      </c>
      <c r="P29" s="38"/>
    </row>
    <row r="30" spans="1:16" s="35" customFormat="1" ht="10.5" customHeight="1">
      <c r="A30" s="8" t="s">
        <v>430</v>
      </c>
      <c r="B30" s="2"/>
      <c r="C30" s="2"/>
      <c r="D30" s="9" t="e">
        <f>tab2.10c!D30</f>
        <v>#REF!</v>
      </c>
      <c r="E30" s="9"/>
      <c r="F30" s="9" t="e">
        <f>tab2.10c!F30</f>
        <v>#REF!</v>
      </c>
      <c r="G30" s="2"/>
      <c r="H30" s="9" t="e">
        <f>tab2.10c!H30</f>
        <v>#REF!</v>
      </c>
      <c r="I30" s="2"/>
      <c r="J30" s="9" t="e">
        <f>tab2.10c!J30</f>
        <v>#REF!</v>
      </c>
      <c r="K30" s="2"/>
      <c r="L30" s="8" t="s">
        <v>447</v>
      </c>
      <c r="P30" s="38"/>
    </row>
    <row r="31" spans="1:16" s="35" customFormat="1" ht="10.5" customHeight="1">
      <c r="A31" s="8" t="s">
        <v>431</v>
      </c>
      <c r="B31" s="2"/>
      <c r="C31" s="2"/>
      <c r="D31" s="9" t="e">
        <f>tab2.10c!D31</f>
        <v>#REF!</v>
      </c>
      <c r="E31" s="9"/>
      <c r="F31" s="9" t="e">
        <f>tab2.10c!F31</f>
        <v>#REF!</v>
      </c>
      <c r="G31" s="2"/>
      <c r="H31" s="9" t="e">
        <f>tab2.10c!H31</f>
        <v>#REF!</v>
      </c>
      <c r="I31" s="2"/>
      <c r="J31" s="9" t="e">
        <f>tab2.10c!J31</f>
        <v>#REF!</v>
      </c>
      <c r="K31" s="2"/>
      <c r="L31" s="8" t="s">
        <v>445</v>
      </c>
    </row>
    <row r="32" spans="1:16" s="35" customFormat="1" ht="10.5" customHeight="1">
      <c r="A32" s="8" t="s">
        <v>432</v>
      </c>
      <c r="B32" s="2"/>
      <c r="C32" s="2"/>
      <c r="D32" s="9" t="e">
        <f>tab2.10c!D32</f>
        <v>#REF!</v>
      </c>
      <c r="E32" s="9"/>
      <c r="F32" s="9" t="e">
        <f>tab2.10c!F32</f>
        <v>#REF!</v>
      </c>
      <c r="G32" s="2"/>
      <c r="H32" s="9" t="e">
        <f>tab2.10c!H32</f>
        <v>#REF!</v>
      </c>
      <c r="I32" s="2"/>
      <c r="J32" s="9" t="e">
        <f>tab2.10c!J32</f>
        <v>#REF!</v>
      </c>
      <c r="K32" s="2"/>
      <c r="L32" s="8" t="s">
        <v>448</v>
      </c>
    </row>
    <row r="33" spans="1:16" s="35" customFormat="1" ht="10.5" customHeight="1">
      <c r="A33" s="8" t="s">
        <v>433</v>
      </c>
      <c r="B33" s="2"/>
      <c r="C33" s="2"/>
      <c r="D33" s="9" t="e">
        <f>tab2.10c!D33</f>
        <v>#REF!</v>
      </c>
      <c r="E33" s="9"/>
      <c r="F33" s="9" t="e">
        <f>tab2.10c!F33</f>
        <v>#REF!</v>
      </c>
      <c r="G33" s="2"/>
      <c r="H33" s="9" t="e">
        <f>tab2.10c!H33</f>
        <v>#REF!</v>
      </c>
      <c r="I33" s="2"/>
      <c r="J33" s="9" t="e">
        <f>tab2.10c!J33</f>
        <v>#REF!</v>
      </c>
      <c r="K33" s="2"/>
      <c r="L33" s="8" t="s">
        <v>446</v>
      </c>
      <c r="P33" s="38"/>
    </row>
    <row r="34" spans="1:16" s="35" customFormat="1" ht="8.25" customHeight="1">
      <c r="A34" s="8"/>
      <c r="B34" s="2"/>
      <c r="C34" s="2"/>
      <c r="D34" s="9"/>
      <c r="E34" s="9"/>
      <c r="F34" s="9"/>
      <c r="G34" s="2"/>
      <c r="H34" s="9"/>
      <c r="I34" s="2"/>
      <c r="J34" s="9"/>
      <c r="K34" s="2"/>
      <c r="L34" s="8"/>
      <c r="P34" s="38"/>
    </row>
    <row r="35" spans="1:16" s="35" customFormat="1" ht="10.5" customHeight="1">
      <c r="A35" s="6" t="s">
        <v>435</v>
      </c>
      <c r="B35" s="2"/>
      <c r="C35" s="2"/>
      <c r="D35" s="9"/>
      <c r="E35" s="9"/>
      <c r="F35" s="9"/>
      <c r="G35" s="2"/>
      <c r="H35" s="9"/>
      <c r="I35" s="2"/>
      <c r="J35" s="9"/>
      <c r="K35" s="2"/>
      <c r="L35" s="8"/>
      <c r="P35" s="38"/>
    </row>
    <row r="36" spans="1:16" s="35" customFormat="1" ht="10.5" customHeight="1">
      <c r="A36" s="8" t="s">
        <v>428</v>
      </c>
      <c r="B36" s="2"/>
      <c r="C36" s="2"/>
      <c r="D36" s="9" t="e">
        <f>tab2.10c!D36</f>
        <v>#REF!</v>
      </c>
      <c r="E36" s="9"/>
      <c r="F36" s="9" t="e">
        <f>tab2.10c!F36</f>
        <v>#REF!</v>
      </c>
      <c r="G36" s="2"/>
      <c r="H36" s="9" t="e">
        <f>tab2.10c!H36</f>
        <v>#REF!</v>
      </c>
      <c r="I36" s="2"/>
      <c r="J36" s="9" t="e">
        <f>tab2.10c!J36</f>
        <v>#REF!</v>
      </c>
      <c r="K36" s="2"/>
      <c r="L36" s="8" t="s">
        <v>443</v>
      </c>
      <c r="P36" s="38"/>
    </row>
    <row r="37" spans="1:16" s="35" customFormat="1" ht="10.5" customHeight="1">
      <c r="A37" s="8" t="s">
        <v>430</v>
      </c>
      <c r="B37" s="2"/>
      <c r="C37" s="2"/>
      <c r="D37" s="9" t="e">
        <f>tab2.10c!D37</f>
        <v>#REF!</v>
      </c>
      <c r="E37" s="9"/>
      <c r="F37" s="9" t="e">
        <f>tab2.10c!F37</f>
        <v>#REF!</v>
      </c>
      <c r="G37" s="2"/>
      <c r="H37" s="9" t="e">
        <f>tab2.10c!H37</f>
        <v>#REF!</v>
      </c>
      <c r="I37" s="2"/>
      <c r="J37" s="9" t="e">
        <f>tab2.10c!J37</f>
        <v>#REF!</v>
      </c>
      <c r="K37" s="2"/>
      <c r="L37" s="8" t="s">
        <v>444</v>
      </c>
    </row>
    <row r="38" spans="1:16" s="35" customFormat="1" ht="10.5" customHeight="1">
      <c r="A38" s="8" t="s">
        <v>431</v>
      </c>
      <c r="B38" s="2"/>
      <c r="C38" s="2"/>
      <c r="D38" s="9" t="e">
        <f>tab2.10c!D38</f>
        <v>#REF!</v>
      </c>
      <c r="E38" s="9"/>
      <c r="F38" s="9" t="e">
        <f>tab2.10c!F38</f>
        <v>#REF!</v>
      </c>
      <c r="G38" s="2"/>
      <c r="H38" s="9" t="e">
        <f>tab2.10c!H38</f>
        <v>#REF!</v>
      </c>
      <c r="I38" s="2"/>
      <c r="J38" s="9" t="e">
        <f>tab2.10c!J38</f>
        <v>#REF!</v>
      </c>
      <c r="K38" s="2"/>
      <c r="L38" s="8" t="s">
        <v>447</v>
      </c>
    </row>
    <row r="39" spans="1:16" s="35" customFormat="1" ht="10.5" customHeight="1">
      <c r="A39" s="8" t="s">
        <v>432</v>
      </c>
      <c r="B39" s="2"/>
      <c r="C39" s="2"/>
      <c r="D39" s="9" t="e">
        <f>tab2.10c!D39</f>
        <v>#REF!</v>
      </c>
      <c r="E39" s="9"/>
      <c r="F39" s="9" t="e">
        <f>tab2.10c!F39</f>
        <v>#REF!</v>
      </c>
      <c r="G39" s="2"/>
      <c r="H39" s="9" t="e">
        <f>tab2.10c!H39</f>
        <v>#REF!</v>
      </c>
      <c r="I39" s="2"/>
      <c r="J39" s="9" t="e">
        <f>tab2.10c!J39</f>
        <v>#REF!</v>
      </c>
      <c r="K39" s="2"/>
      <c r="L39" s="8" t="s">
        <v>445</v>
      </c>
    </row>
    <row r="40" spans="1:16" s="35" customFormat="1" ht="10.5" customHeight="1">
      <c r="A40" s="8" t="s">
        <v>433</v>
      </c>
      <c r="B40" s="2"/>
      <c r="C40" s="2"/>
      <c r="D40" s="9" t="e">
        <f>tab2.10c!D40</f>
        <v>#REF!</v>
      </c>
      <c r="E40" s="9"/>
      <c r="F40" s="9" t="e">
        <f>tab2.10c!F40</f>
        <v>#REF!</v>
      </c>
      <c r="G40" s="2"/>
      <c r="H40" s="9" t="e">
        <f>tab2.10c!H40</f>
        <v>#REF!</v>
      </c>
      <c r="I40" s="2"/>
      <c r="J40" s="9" t="e">
        <f>tab2.10c!J40</f>
        <v>#REF!</v>
      </c>
      <c r="K40" s="2"/>
      <c r="L40" s="8" t="s">
        <v>448</v>
      </c>
    </row>
    <row r="41" spans="1:16" s="35" customFormat="1" ht="9.75" customHeight="1">
      <c r="A41" s="8"/>
      <c r="B41" s="2"/>
      <c r="C41" s="2"/>
      <c r="D41" s="9"/>
      <c r="E41" s="9"/>
      <c r="F41" s="9"/>
      <c r="G41" s="2"/>
      <c r="H41" s="9"/>
      <c r="I41" s="2"/>
      <c r="J41" s="9"/>
      <c r="K41" s="2"/>
      <c r="L41" s="8" t="s">
        <v>446</v>
      </c>
      <c r="P41" s="38"/>
    </row>
    <row r="42" spans="1:16" s="35" customFormat="1" ht="10.5" customHeight="1">
      <c r="A42" s="6" t="s">
        <v>436</v>
      </c>
      <c r="B42" s="2"/>
      <c r="C42" s="2"/>
      <c r="D42" s="9"/>
      <c r="E42" s="9"/>
      <c r="F42" s="9"/>
      <c r="G42" s="2"/>
      <c r="H42" s="9"/>
      <c r="I42" s="2"/>
      <c r="J42" s="9"/>
      <c r="K42" s="2"/>
      <c r="L42" s="8"/>
      <c r="P42" s="38"/>
    </row>
    <row r="43" spans="1:16" s="35" customFormat="1" ht="10.5" customHeight="1">
      <c r="A43" s="8" t="s">
        <v>428</v>
      </c>
      <c r="B43" s="2"/>
      <c r="C43" s="2"/>
      <c r="D43" s="9" t="e">
        <f>tab2.10c!D43</f>
        <v>#REF!</v>
      </c>
      <c r="E43" s="9"/>
      <c r="F43" s="9" t="e">
        <f>tab2.10c!F43</f>
        <v>#REF!</v>
      </c>
      <c r="G43" s="2"/>
      <c r="H43" s="9" t="e">
        <f>tab2.10c!H43</f>
        <v>#REF!</v>
      </c>
      <c r="I43" s="2"/>
      <c r="J43" s="9" t="e">
        <f>tab2.10c!J43</f>
        <v>#REF!</v>
      </c>
      <c r="K43" s="2"/>
      <c r="L43" s="8" t="s">
        <v>443</v>
      </c>
    </row>
    <row r="44" spans="1:16" s="35" customFormat="1" ht="10.5" customHeight="1">
      <c r="A44" s="8" t="s">
        <v>429</v>
      </c>
      <c r="B44" s="2"/>
      <c r="C44" s="2"/>
      <c r="D44" s="9" t="e">
        <f>tab2.10c!D44</f>
        <v>#REF!</v>
      </c>
      <c r="E44" s="9"/>
      <c r="F44" s="9" t="e">
        <f>tab2.10c!F44</f>
        <v>#REF!</v>
      </c>
      <c r="G44" s="2"/>
      <c r="H44" s="9" t="e">
        <f>tab2.10c!H44</f>
        <v>#REF!</v>
      </c>
      <c r="I44" s="2"/>
      <c r="J44" s="9" t="e">
        <f>tab2.10c!J44</f>
        <v>#REF!</v>
      </c>
      <c r="K44" s="2"/>
      <c r="L44" s="8" t="s">
        <v>444</v>
      </c>
    </row>
    <row r="45" spans="1:16" s="35" customFormat="1" ht="10.5" customHeight="1">
      <c r="A45" s="8" t="s">
        <v>430</v>
      </c>
      <c r="B45" s="2"/>
      <c r="C45" s="2"/>
      <c r="D45" s="9" t="e">
        <f>tab2.10c!D45</f>
        <v>#REF!</v>
      </c>
      <c r="E45" s="9"/>
      <c r="F45" s="9" t="e">
        <f>tab2.10c!F45</f>
        <v>#REF!</v>
      </c>
      <c r="G45" s="2"/>
      <c r="H45" s="9" t="e">
        <f>tab2.10c!H45</f>
        <v>#REF!</v>
      </c>
      <c r="I45" s="2"/>
      <c r="J45" s="9" t="e">
        <f>tab2.10c!J45</f>
        <v>#REF!</v>
      </c>
      <c r="K45" s="2"/>
      <c r="L45" s="8" t="s">
        <v>447</v>
      </c>
    </row>
    <row r="46" spans="1:16" s="35" customFormat="1" ht="10.5" customHeight="1">
      <c r="A46" s="8" t="s">
        <v>431</v>
      </c>
      <c r="B46" s="2"/>
      <c r="C46" s="2"/>
      <c r="D46" s="9" t="e">
        <f>tab2.10c!D46</f>
        <v>#REF!</v>
      </c>
      <c r="E46" s="9"/>
      <c r="F46" s="9" t="e">
        <f>tab2.10c!F46</f>
        <v>#REF!</v>
      </c>
      <c r="G46" s="2"/>
      <c r="H46" s="9" t="e">
        <f>tab2.10c!H46</f>
        <v>#REF!</v>
      </c>
      <c r="I46" s="2"/>
      <c r="J46" s="9" t="e">
        <f>tab2.10c!J46</f>
        <v>#REF!</v>
      </c>
      <c r="K46" s="2"/>
      <c r="L46" s="8" t="s">
        <v>445</v>
      </c>
    </row>
    <row r="47" spans="1:16" s="35" customFormat="1" ht="10.5" customHeight="1">
      <c r="A47" s="8" t="s">
        <v>432</v>
      </c>
      <c r="B47" s="2"/>
      <c r="C47" s="2"/>
      <c r="D47" s="9" t="e">
        <f>tab2.10c!D47</f>
        <v>#REF!</v>
      </c>
      <c r="E47" s="9"/>
      <c r="F47" s="9" t="e">
        <f>tab2.10c!F47</f>
        <v>#REF!</v>
      </c>
      <c r="G47" s="2"/>
      <c r="H47" s="9" t="e">
        <f>tab2.10c!H47</f>
        <v>#REF!</v>
      </c>
      <c r="I47" s="2"/>
      <c r="J47" s="9" t="e">
        <f>tab2.10c!J47</f>
        <v>#REF!</v>
      </c>
      <c r="K47" s="2"/>
      <c r="L47" s="8" t="s">
        <v>448</v>
      </c>
    </row>
    <row r="48" spans="1:16" s="35" customFormat="1" ht="10.5" customHeight="1">
      <c r="A48" s="8" t="s">
        <v>433</v>
      </c>
      <c r="B48" s="2"/>
      <c r="C48" s="2"/>
      <c r="D48" s="9" t="e">
        <f>tab2.10c!D48</f>
        <v>#REF!</v>
      </c>
      <c r="E48" s="9"/>
      <c r="F48" s="9" t="e">
        <f>tab2.10c!F48</f>
        <v>#REF!</v>
      </c>
      <c r="G48" s="2"/>
      <c r="H48" s="9" t="e">
        <f>tab2.10c!H48</f>
        <v>#REF!</v>
      </c>
      <c r="I48" s="2"/>
      <c r="J48" s="9" t="e">
        <f>tab2.10c!J48</f>
        <v>#REF!</v>
      </c>
      <c r="K48" s="2"/>
      <c r="L48" s="8" t="s">
        <v>446</v>
      </c>
    </row>
    <row r="49" spans="1:16" s="35" customFormat="1" ht="9" customHeight="1">
      <c r="A49" s="8"/>
      <c r="B49" s="2"/>
      <c r="C49" s="2"/>
      <c r="D49" s="9"/>
      <c r="E49" s="9"/>
      <c r="F49" s="9"/>
      <c r="G49" s="2"/>
      <c r="H49" s="9"/>
      <c r="I49" s="2"/>
      <c r="J49" s="9"/>
      <c r="K49" s="2"/>
      <c r="L49" s="8"/>
      <c r="P49" s="38"/>
    </row>
    <row r="50" spans="1:16" s="35" customFormat="1" ht="10.5" customHeight="1">
      <c r="A50" s="6" t="s">
        <v>437</v>
      </c>
      <c r="B50" s="2"/>
      <c r="C50" s="2"/>
      <c r="D50" s="9"/>
      <c r="E50" s="9"/>
      <c r="F50" s="9"/>
      <c r="G50" s="2"/>
      <c r="H50" s="9"/>
      <c r="I50" s="2"/>
      <c r="J50" s="9"/>
      <c r="K50" s="2"/>
      <c r="L50" s="8"/>
      <c r="P50" s="38"/>
    </row>
    <row r="51" spans="1:16" s="35" customFormat="1" ht="10.5" customHeight="1">
      <c r="A51" s="8" t="s">
        <v>428</v>
      </c>
      <c r="B51" s="2"/>
      <c r="C51" s="2"/>
      <c r="D51" s="9" t="e">
        <f>tab2.10c!D51</f>
        <v>#REF!</v>
      </c>
      <c r="E51" s="9"/>
      <c r="F51" s="9" t="e">
        <f>tab2.10c!F51</f>
        <v>#REF!</v>
      </c>
      <c r="G51" s="2"/>
      <c r="H51" s="9" t="e">
        <f>tab2.10c!H51</f>
        <v>#REF!</v>
      </c>
      <c r="I51" s="2"/>
      <c r="J51" s="9" t="e">
        <f>tab2.10c!J51</f>
        <v>#REF!</v>
      </c>
      <c r="K51" s="2"/>
      <c r="L51" s="8" t="s">
        <v>443</v>
      </c>
    </row>
    <row r="52" spans="1:16" s="35" customFormat="1" ht="10.5" customHeight="1">
      <c r="A52" s="8" t="s">
        <v>429</v>
      </c>
      <c r="B52" s="2"/>
      <c r="C52" s="2"/>
      <c r="D52" s="9" t="e">
        <f>tab2.10c!D52</f>
        <v>#REF!</v>
      </c>
      <c r="E52" s="9"/>
      <c r="F52" s="9" t="e">
        <f>tab2.10c!F52</f>
        <v>#REF!</v>
      </c>
      <c r="G52" s="2"/>
      <c r="H52" s="9" t="e">
        <f>tab2.10c!H52</f>
        <v>#REF!</v>
      </c>
      <c r="I52" s="2"/>
      <c r="J52" s="9" t="e">
        <f>tab2.10c!J52</f>
        <v>#REF!</v>
      </c>
      <c r="K52" s="2"/>
      <c r="L52" s="8" t="s">
        <v>444</v>
      </c>
    </row>
    <row r="53" spans="1:16" s="35" customFormat="1" ht="10.5" customHeight="1">
      <c r="A53" s="8" t="s">
        <v>430</v>
      </c>
      <c r="B53" s="2"/>
      <c r="C53" s="2"/>
      <c r="D53" s="9" t="e">
        <f>tab2.10c!D53</f>
        <v>#REF!</v>
      </c>
      <c r="E53" s="9"/>
      <c r="F53" s="9" t="e">
        <f>tab2.10c!F53</f>
        <v>#REF!</v>
      </c>
      <c r="G53" s="2"/>
      <c r="H53" s="9" t="e">
        <f>tab2.10c!H53</f>
        <v>#REF!</v>
      </c>
      <c r="I53" s="2"/>
      <c r="J53" s="9" t="e">
        <f>tab2.10c!J53</f>
        <v>#REF!</v>
      </c>
      <c r="K53" s="2"/>
      <c r="L53" s="8" t="s">
        <v>447</v>
      </c>
    </row>
    <row r="54" spans="1:16" s="35" customFormat="1" ht="10.5" customHeight="1">
      <c r="A54" s="8" t="s">
        <v>431</v>
      </c>
      <c r="B54" s="2"/>
      <c r="C54" s="2"/>
      <c r="D54" s="9" t="e">
        <f>tab2.10c!D54</f>
        <v>#REF!</v>
      </c>
      <c r="E54" s="9"/>
      <c r="F54" s="9" t="e">
        <f>tab2.10c!F54</f>
        <v>#REF!</v>
      </c>
      <c r="G54" s="2"/>
      <c r="H54" s="9" t="e">
        <f>tab2.10c!H54</f>
        <v>#REF!</v>
      </c>
      <c r="I54" s="2"/>
      <c r="J54" s="9" t="e">
        <f>tab2.10c!J54</f>
        <v>#REF!</v>
      </c>
      <c r="K54" s="2"/>
      <c r="L54" s="8" t="s">
        <v>445</v>
      </c>
    </row>
    <row r="55" spans="1:16" s="35" customFormat="1" ht="10.5" customHeight="1">
      <c r="A55" s="8" t="s">
        <v>432</v>
      </c>
      <c r="B55" s="2"/>
      <c r="C55" s="2"/>
      <c r="D55" s="9" t="e">
        <f>tab2.10c!D55</f>
        <v>#REF!</v>
      </c>
      <c r="E55" s="9"/>
      <c r="F55" s="9" t="e">
        <f>tab2.10c!F55</f>
        <v>#REF!</v>
      </c>
      <c r="G55" s="2"/>
      <c r="H55" s="9" t="e">
        <f>tab2.10c!H55</f>
        <v>#REF!</v>
      </c>
      <c r="I55" s="2"/>
      <c r="J55" s="9" t="e">
        <f>tab2.10c!J55</f>
        <v>#REF!</v>
      </c>
      <c r="K55" s="2"/>
      <c r="L55" s="8" t="s">
        <v>448</v>
      </c>
    </row>
    <row r="56" spans="1:16" s="35" customFormat="1" ht="10.5" customHeight="1">
      <c r="A56" s="8" t="s">
        <v>433</v>
      </c>
      <c r="B56" s="2"/>
      <c r="C56" s="2"/>
      <c r="D56" s="9" t="e">
        <f>tab2.10c!D56</f>
        <v>#REF!</v>
      </c>
      <c r="E56" s="9"/>
      <c r="F56" s="9" t="e">
        <f>tab2.10c!F56</f>
        <v>#REF!</v>
      </c>
      <c r="G56" s="2"/>
      <c r="H56" s="9" t="e">
        <f>tab2.10c!H56</f>
        <v>#REF!</v>
      </c>
      <c r="I56" s="2"/>
      <c r="J56" s="9" t="e">
        <f>tab2.10c!J56</f>
        <v>#REF!</v>
      </c>
      <c r="K56" s="2"/>
      <c r="L56" s="8" t="s">
        <v>446</v>
      </c>
    </row>
    <row r="57" spans="1:16" s="35" customFormat="1" ht="10.5" customHeight="1">
      <c r="A57" s="8"/>
      <c r="B57" s="2"/>
      <c r="C57" s="2"/>
      <c r="D57" s="9"/>
      <c r="E57" s="9"/>
      <c r="F57" s="9"/>
      <c r="G57" s="2"/>
      <c r="H57" s="9"/>
      <c r="I57" s="2"/>
      <c r="J57" s="9"/>
      <c r="K57" s="2"/>
      <c r="L57" s="8"/>
      <c r="P57" s="38"/>
    </row>
    <row r="58" spans="1:16" s="35" customFormat="1" ht="10.5" customHeight="1">
      <c r="A58" s="6" t="s">
        <v>438</v>
      </c>
      <c r="B58" s="2"/>
      <c r="C58" s="2"/>
      <c r="D58" s="9"/>
      <c r="E58" s="9"/>
      <c r="F58" s="9"/>
      <c r="G58" s="2"/>
      <c r="H58" s="9"/>
      <c r="I58" s="2"/>
      <c r="J58" s="9"/>
      <c r="K58" s="2"/>
      <c r="L58" s="8"/>
      <c r="P58" s="38"/>
    </row>
    <row r="59" spans="1:16" s="35" customFormat="1" ht="10.5" customHeight="1">
      <c r="A59" s="8" t="s">
        <v>428</v>
      </c>
      <c r="B59" s="2"/>
      <c r="C59" s="2"/>
      <c r="D59" s="9" t="e">
        <f>tab2.10c!D59</f>
        <v>#REF!</v>
      </c>
      <c r="E59" s="9"/>
      <c r="F59" s="9" t="e">
        <f>tab2.10c!F59</f>
        <v>#REF!</v>
      </c>
      <c r="G59" s="2"/>
      <c r="H59" s="9" t="e">
        <f>tab2.10c!H59</f>
        <v>#REF!</v>
      </c>
      <c r="I59" s="2"/>
      <c r="J59" s="9" t="e">
        <f>tab2.10c!J59</f>
        <v>#REF!</v>
      </c>
      <c r="K59" s="2"/>
      <c r="L59" s="8" t="s">
        <v>443</v>
      </c>
    </row>
    <row r="60" spans="1:16" s="35" customFormat="1" ht="10.5" customHeight="1">
      <c r="A60" s="8" t="s">
        <v>429</v>
      </c>
      <c r="B60" s="2"/>
      <c r="C60" s="2"/>
      <c r="D60" s="9" t="e">
        <f>tab2.10c!D60</f>
        <v>#REF!</v>
      </c>
      <c r="E60" s="9"/>
      <c r="F60" s="9" t="e">
        <f>tab2.10c!F60</f>
        <v>#REF!</v>
      </c>
      <c r="G60" s="2"/>
      <c r="H60" s="9" t="e">
        <f>tab2.10c!H60</f>
        <v>#REF!</v>
      </c>
      <c r="I60" s="2"/>
      <c r="J60" s="9" t="e">
        <f>tab2.10c!J60</f>
        <v>#REF!</v>
      </c>
      <c r="K60" s="2"/>
      <c r="L60" s="8" t="s">
        <v>444</v>
      </c>
    </row>
    <row r="61" spans="1:16" s="35" customFormat="1" ht="10.5" customHeight="1">
      <c r="A61" s="8" t="s">
        <v>430</v>
      </c>
      <c r="B61" s="2"/>
      <c r="C61" s="2"/>
      <c r="D61" s="9" t="e">
        <f>tab2.10c!D61</f>
        <v>#REF!</v>
      </c>
      <c r="E61" s="9"/>
      <c r="F61" s="9" t="e">
        <f>tab2.10c!F61</f>
        <v>#REF!</v>
      </c>
      <c r="G61" s="2"/>
      <c r="H61" s="9" t="e">
        <f>tab2.10c!H61</f>
        <v>#REF!</v>
      </c>
      <c r="I61" s="2"/>
      <c r="J61" s="9" t="e">
        <f>tab2.10c!J61</f>
        <v>#REF!</v>
      </c>
      <c r="K61" s="2"/>
      <c r="L61" s="8" t="s">
        <v>447</v>
      </c>
    </row>
    <row r="62" spans="1:16" s="35" customFormat="1" ht="10.5" customHeight="1">
      <c r="A62" s="8" t="s">
        <v>431</v>
      </c>
      <c r="B62" s="2"/>
      <c r="C62" s="2"/>
      <c r="D62" s="9" t="e">
        <f>tab2.10c!D62</f>
        <v>#REF!</v>
      </c>
      <c r="E62" s="9"/>
      <c r="F62" s="9" t="e">
        <f>tab2.10c!F62</f>
        <v>#REF!</v>
      </c>
      <c r="G62" s="2"/>
      <c r="H62" s="9" t="e">
        <f>tab2.10c!H62</f>
        <v>#REF!</v>
      </c>
      <c r="I62" s="2"/>
      <c r="J62" s="9" t="e">
        <f>tab2.10c!J62</f>
        <v>#REF!</v>
      </c>
      <c r="K62" s="2"/>
      <c r="L62" s="8" t="s">
        <v>445</v>
      </c>
    </row>
    <row r="63" spans="1:16" s="35" customFormat="1" ht="10.5" customHeight="1">
      <c r="A63" s="8" t="s">
        <v>432</v>
      </c>
      <c r="B63" s="2"/>
      <c r="C63" s="2"/>
      <c r="D63" s="9" t="e">
        <f>tab2.10c!D63</f>
        <v>#REF!</v>
      </c>
      <c r="E63" s="9"/>
      <c r="F63" s="9" t="e">
        <f>tab2.10c!F63</f>
        <v>#REF!</v>
      </c>
      <c r="G63" s="2"/>
      <c r="H63" s="9" t="e">
        <f>tab2.10c!H63</f>
        <v>#REF!</v>
      </c>
      <c r="I63" s="2"/>
      <c r="J63" s="9" t="e">
        <f>tab2.10c!J63</f>
        <v>#REF!</v>
      </c>
      <c r="K63" s="2"/>
      <c r="L63" s="8" t="s">
        <v>448</v>
      </c>
    </row>
    <row r="64" spans="1:16" s="35" customFormat="1" ht="10.5" customHeight="1">
      <c r="A64" s="8" t="s">
        <v>433</v>
      </c>
      <c r="B64" s="2"/>
      <c r="C64" s="2"/>
      <c r="D64" s="9" t="e">
        <f>tab2.10c!D64</f>
        <v>#REF!</v>
      </c>
      <c r="E64" s="9"/>
      <c r="F64" s="9" t="e">
        <f>tab2.10c!F64</f>
        <v>#REF!</v>
      </c>
      <c r="G64" s="2"/>
      <c r="H64" s="9" t="e">
        <f>tab2.10c!H64</f>
        <v>#REF!</v>
      </c>
      <c r="I64" s="2"/>
      <c r="J64" s="9" t="e">
        <f>tab2.10c!J64</f>
        <v>#REF!</v>
      </c>
      <c r="K64" s="2"/>
      <c r="L64" s="8" t="s">
        <v>446</v>
      </c>
    </row>
    <row r="65" spans="1:16" s="35" customFormat="1" ht="10.5" customHeight="1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8"/>
      <c r="P65" s="38"/>
    </row>
    <row r="66" spans="1:16" ht="3" customHeight="1">
      <c r="A66" s="15"/>
      <c r="B66" s="11"/>
      <c r="C66" s="11"/>
      <c r="D66" s="13"/>
      <c r="E66" s="12"/>
      <c r="F66" s="12"/>
      <c r="G66" s="12"/>
      <c r="H66" s="12"/>
      <c r="I66" s="12"/>
      <c r="J66" s="12"/>
      <c r="K66" s="12"/>
      <c r="L66" s="15"/>
      <c r="P66" s="7"/>
    </row>
    <row r="67" spans="1:16" ht="6" customHeight="1">
      <c r="B67" s="21"/>
      <c r="C67" s="5"/>
      <c r="L67" s="21"/>
    </row>
    <row r="68" spans="1:16" s="22" customFormat="1" ht="11.25" customHeight="1">
      <c r="A68" s="25" t="s">
        <v>64</v>
      </c>
      <c r="B68" s="170" t="s">
        <v>15</v>
      </c>
      <c r="C68" s="170"/>
      <c r="D68" s="170"/>
      <c r="E68" s="170"/>
      <c r="F68" s="170"/>
      <c r="G68" s="170"/>
      <c r="H68" s="170"/>
      <c r="I68" s="31" t="s">
        <v>64</v>
      </c>
      <c r="J68" s="170" t="s">
        <v>7</v>
      </c>
      <c r="K68" s="170"/>
      <c r="L68" s="170"/>
    </row>
    <row r="69" spans="1:16" s="22" customFormat="1" ht="11.25" customHeight="1">
      <c r="B69" s="22" t="s">
        <v>16</v>
      </c>
      <c r="I69" s="24"/>
      <c r="J69" s="24" t="s">
        <v>9</v>
      </c>
      <c r="K69" s="24"/>
      <c r="L69" s="24"/>
    </row>
    <row r="70" spans="1:16" s="22" customFormat="1" ht="11.25" customHeight="1">
      <c r="A70" s="22" t="s">
        <v>173</v>
      </c>
      <c r="B70" s="22" t="s">
        <v>385</v>
      </c>
      <c r="C70" s="24"/>
      <c r="D70" s="14"/>
      <c r="E70" s="14"/>
      <c r="F70" s="14"/>
      <c r="G70" s="14"/>
      <c r="H70" s="14"/>
      <c r="I70" s="171" t="s">
        <v>173</v>
      </c>
      <c r="J70" s="81" t="s">
        <v>386</v>
      </c>
      <c r="K70" s="14"/>
      <c r="L70" s="14"/>
    </row>
    <row r="71" spans="1:16" s="22" customFormat="1" ht="11.25" customHeight="1">
      <c r="B71" s="22" t="s">
        <v>387</v>
      </c>
      <c r="C71" s="24"/>
      <c r="D71" s="14"/>
      <c r="E71" s="14"/>
      <c r="F71" s="14"/>
      <c r="G71" s="14"/>
      <c r="H71" s="14"/>
      <c r="I71" s="14"/>
      <c r="J71" s="30" t="s">
        <v>388</v>
      </c>
      <c r="K71" s="14"/>
      <c r="L71" s="14"/>
    </row>
    <row r="72" spans="1:16" ht="9.9499999999999993" customHeight="1">
      <c r="C72" s="5"/>
      <c r="D72" s="14"/>
      <c r="E72" s="14"/>
      <c r="F72" s="14"/>
      <c r="G72" s="14"/>
      <c r="H72" s="14"/>
      <c r="I72" s="14"/>
      <c r="J72" s="14"/>
      <c r="K72" s="14"/>
      <c r="L72" s="21"/>
    </row>
    <row r="73" spans="1:16" ht="9.9499999999999993" customHeight="1">
      <c r="C73" s="5"/>
      <c r="D73" s="14"/>
      <c r="E73" s="14"/>
      <c r="F73" s="14"/>
      <c r="G73" s="14"/>
      <c r="H73" s="14"/>
      <c r="I73" s="14"/>
      <c r="J73" s="14"/>
      <c r="K73" s="14"/>
      <c r="L73" s="21"/>
    </row>
    <row r="74" spans="1:16" ht="9.9499999999999993" customHeight="1">
      <c r="B74" s="21"/>
      <c r="C74" s="5"/>
      <c r="D74" s="14"/>
      <c r="E74" s="14"/>
      <c r="F74" s="14"/>
      <c r="G74" s="14"/>
      <c r="H74" s="14"/>
      <c r="I74" s="14"/>
      <c r="J74" s="14"/>
      <c r="K74" s="14"/>
      <c r="L74" s="21"/>
    </row>
    <row r="75" spans="1:16" ht="9.9499999999999993" customHeight="1">
      <c r="B75" s="21"/>
      <c r="C75" s="5"/>
      <c r="D75" s="14"/>
      <c r="E75" s="14"/>
      <c r="F75" s="14"/>
      <c r="G75" s="14"/>
      <c r="H75" s="14"/>
      <c r="I75" s="14"/>
      <c r="J75" s="14"/>
      <c r="K75" s="14"/>
      <c r="L75" s="21"/>
    </row>
    <row r="76" spans="1:16" ht="9.9499999999999993" customHeight="1">
      <c r="B76" s="21"/>
      <c r="C76" s="5"/>
      <c r="D76" s="14"/>
      <c r="E76" s="14"/>
      <c r="F76" s="14"/>
      <c r="G76" s="14"/>
      <c r="H76" s="14"/>
      <c r="I76" s="14"/>
      <c r="J76" s="14"/>
      <c r="K76" s="14"/>
      <c r="L76" s="21"/>
    </row>
    <row r="77" spans="1:16" ht="9.9499999999999993" customHeight="1">
      <c r="B77" s="21"/>
      <c r="C77" s="5"/>
      <c r="D77" s="14"/>
      <c r="E77" s="14"/>
      <c r="F77" s="14"/>
      <c r="G77" s="14"/>
      <c r="H77" s="14"/>
      <c r="I77" s="14"/>
      <c r="J77" s="14"/>
      <c r="K77" s="14"/>
      <c r="L77" s="21"/>
    </row>
    <row r="78" spans="1:16" ht="9.9499999999999993" customHeight="1">
      <c r="C78" s="5"/>
      <c r="D78" s="14"/>
      <c r="E78" s="14"/>
      <c r="F78" s="14"/>
      <c r="G78" s="14"/>
      <c r="H78" s="14"/>
      <c r="I78" s="14"/>
      <c r="J78" s="14"/>
      <c r="K78" s="14"/>
      <c r="L78" s="21"/>
    </row>
    <row r="79" spans="1:16" ht="9.9499999999999993" customHeight="1">
      <c r="B79" s="5"/>
      <c r="C79" s="5"/>
      <c r="D79" s="18"/>
      <c r="E79" s="14"/>
      <c r="F79" s="14"/>
      <c r="G79" s="14"/>
      <c r="H79" s="14"/>
      <c r="I79" s="14"/>
      <c r="J79" s="14"/>
      <c r="K79" s="14"/>
      <c r="L79" s="21"/>
    </row>
    <row r="80" spans="1:16" ht="9.9499999999999993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21"/>
    </row>
    <row r="81" spans="2:12" ht="9.9499999999999993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21"/>
    </row>
    <row r="82" spans="2:12" ht="9.9499999999999993" customHeight="1">
      <c r="C82" s="5"/>
      <c r="D82" s="5"/>
      <c r="E82" s="5"/>
      <c r="F82" s="5"/>
      <c r="G82" s="5"/>
      <c r="H82" s="5"/>
      <c r="I82" s="5"/>
      <c r="J82" s="5"/>
      <c r="K82" s="5"/>
      <c r="L82" s="21"/>
    </row>
    <row r="83" spans="2:12" ht="9.9499999999999993" customHeight="1">
      <c r="C83" s="5"/>
      <c r="L83" s="21"/>
    </row>
    <row r="84" spans="2:12" ht="9.9499999999999993" customHeight="1">
      <c r="C84" s="5"/>
      <c r="L84" s="21"/>
    </row>
    <row r="85" spans="2:12" ht="9.9499999999999993" customHeight="1">
      <c r="L85" s="21"/>
    </row>
    <row r="86" spans="2:12" ht="9.9499999999999993" customHeight="1">
      <c r="L86" s="21"/>
    </row>
    <row r="87" spans="2:12" ht="9.9499999999999993" customHeight="1">
      <c r="L87" s="21"/>
    </row>
    <row r="88" spans="2:12" ht="9.9499999999999993" customHeight="1">
      <c r="L88" s="5"/>
    </row>
    <row r="89" spans="2:12" ht="9.9499999999999993" customHeight="1">
      <c r="L89" s="5"/>
    </row>
    <row r="90" spans="2:12" ht="9.9499999999999993" customHeight="1">
      <c r="L90" s="5"/>
    </row>
  </sheetData>
  <mergeCells count="2">
    <mergeCell ref="F4:K4"/>
    <mergeCell ref="F5:K5"/>
  </mergeCells>
  <phoneticPr fontId="5" type="noConversion"/>
  <conditionalFormatting sqref="D11:K11 K27">
    <cfRule type="cellIs" dxfId="5" priority="1" stopIfTrue="1" operator="equal">
      <formula>"*"</formula>
    </cfRule>
    <cfRule type="cellIs" dxfId="4" priority="2" stopIfTrue="1" operator="equal">
      <formula>"-"</formula>
    </cfRule>
    <cfRule type="cellIs" dxfId="3" priority="3" stopIfTrue="1" operator="equal">
      <formula>"."</formula>
    </cfRule>
  </conditionalFormatting>
  <pageMargins left="0.59055118110236227" right="0.59055118110236227" top="0.98425196850393704" bottom="0.98425196850393704" header="0.51181102362204722" footer="0.51181102362204722"/>
  <pageSetup paperSize="9" scale="87" orientation="portrait" r:id="rId1"/>
  <headerFooter alignWithMargins="0"/>
  <colBreaks count="1" manualBreakCount="1">
    <brk id="1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59"/>
  <dimension ref="A1:P47"/>
  <sheetViews>
    <sheetView view="pageBreakPreview" topLeftCell="A13" zoomScaleNormal="100" workbookViewId="0">
      <selection activeCell="D25" sqref="D25"/>
    </sheetView>
  </sheetViews>
  <sheetFormatPr defaultRowHeight="9.9499999999999993" customHeight="1"/>
  <cols>
    <col min="1" max="1" width="2.21875" style="2" customWidth="1"/>
    <col min="2" max="2" width="16.33203125" style="2" customWidth="1"/>
    <col min="3" max="3" width="0.88671875" style="2" customWidth="1"/>
    <col min="4" max="4" width="8.109375" style="2" customWidth="1"/>
    <col min="5" max="5" width="0.88671875" style="2" customWidth="1"/>
    <col min="6" max="6" width="7.33203125" style="2" customWidth="1"/>
    <col min="7" max="7" width="0.88671875" style="2" customWidth="1"/>
    <col min="8" max="8" width="7.33203125" style="2" customWidth="1"/>
    <col min="9" max="9" width="0.88671875" style="2" customWidth="1"/>
    <col min="10" max="10" width="7.33203125" style="2" customWidth="1"/>
    <col min="11" max="11" width="0.88671875" style="2" customWidth="1"/>
    <col min="12" max="12" width="22.21875" style="2" customWidth="1"/>
    <col min="13" max="14" width="8.88671875" style="2"/>
    <col min="15" max="15" width="2" style="2" customWidth="1"/>
    <col min="16" max="16" width="4.109375" style="2" customWidth="1"/>
    <col min="17" max="17" width="2" style="2" customWidth="1"/>
    <col min="18" max="18" width="4.109375" style="2" customWidth="1"/>
    <col min="19" max="19" width="2" style="2" customWidth="1"/>
    <col min="20" max="20" width="4.109375" style="2" customWidth="1"/>
    <col min="21" max="21" width="2" style="2" customWidth="1"/>
    <col min="22" max="22" width="5.21875" style="2" customWidth="1"/>
    <col min="23" max="23" width="2" style="2" customWidth="1"/>
    <col min="24" max="24" width="5.21875" style="2" customWidth="1"/>
    <col min="25" max="25" width="2.6640625" style="2" customWidth="1"/>
    <col min="26" max="26" width="5.21875" style="2" customWidth="1"/>
    <col min="27" max="27" width="2.6640625" style="2" customWidth="1"/>
    <col min="28" max="28" width="5.21875" style="2" customWidth="1"/>
    <col min="29" max="29" width="1.5546875" style="2" customWidth="1"/>
    <col min="30" max="30" width="5.21875" style="2" customWidth="1"/>
    <col min="31" max="31" width="1.5546875" style="2" customWidth="1"/>
    <col min="32" max="32" width="5.21875" style="2" customWidth="1"/>
    <col min="33" max="33" width="1.5546875" style="2" customWidth="1"/>
    <col min="34" max="16384" width="8.88671875" style="2"/>
  </cols>
  <sheetData>
    <row r="1" spans="1:16" s="1" customFormat="1" ht="15.75">
      <c r="A1" s="169" t="s">
        <v>549</v>
      </c>
      <c r="I1" s="120" t="s">
        <v>497</v>
      </c>
    </row>
    <row r="2" spans="1:16" s="1" customFormat="1" ht="15.75">
      <c r="A2" s="1" t="s">
        <v>550</v>
      </c>
      <c r="I2" s="120" t="s">
        <v>551</v>
      </c>
    </row>
    <row r="3" spans="1:16" ht="12.75" customHeight="1">
      <c r="A3" s="11"/>
      <c r="D3" s="16"/>
    </row>
    <row r="4" spans="1:16" s="35" customFormat="1" ht="10.5" customHeight="1">
      <c r="A4" s="2"/>
      <c r="B4" s="4"/>
      <c r="C4" s="4"/>
      <c r="D4" s="60" t="s">
        <v>37</v>
      </c>
      <c r="E4" s="4"/>
      <c r="F4" s="215" t="s">
        <v>466</v>
      </c>
      <c r="G4" s="215"/>
      <c r="H4" s="215"/>
      <c r="I4" s="215"/>
      <c r="J4" s="215"/>
      <c r="K4" s="173"/>
      <c r="L4" s="4"/>
    </row>
    <row r="5" spans="1:16" s="35" customFormat="1" ht="11.25" customHeight="1">
      <c r="A5" s="2"/>
      <c r="B5" s="2"/>
      <c r="C5" s="2"/>
      <c r="D5" s="61" t="s">
        <v>465</v>
      </c>
      <c r="E5" s="2"/>
      <c r="F5" s="237" t="s">
        <v>473</v>
      </c>
      <c r="G5" s="237"/>
      <c r="H5" s="237"/>
      <c r="I5" s="237"/>
      <c r="J5" s="237"/>
      <c r="K5" s="174"/>
      <c r="L5" s="2"/>
    </row>
    <row r="6" spans="1:16" s="35" customFormat="1" ht="19.5" customHeight="1">
      <c r="A6" s="2"/>
      <c r="B6" s="2"/>
      <c r="C6" s="2"/>
      <c r="D6" s="16" t="s">
        <v>73</v>
      </c>
      <c r="E6" s="2"/>
      <c r="F6" s="16"/>
      <c r="G6" s="16"/>
      <c r="H6" s="16"/>
      <c r="I6" s="16"/>
      <c r="J6" s="16"/>
      <c r="K6" s="16"/>
      <c r="L6" s="2"/>
    </row>
    <row r="7" spans="1:16" s="35" customFormat="1" ht="11.25" customHeight="1">
      <c r="A7" s="11" t="s">
        <v>467</v>
      </c>
      <c r="B7" s="11"/>
      <c r="C7" s="2"/>
      <c r="D7" s="175" t="s">
        <v>472</v>
      </c>
      <c r="E7" s="2"/>
      <c r="F7" s="61">
        <v>1</v>
      </c>
      <c r="G7" s="16"/>
      <c r="H7" s="61">
        <v>2</v>
      </c>
      <c r="I7" s="16"/>
      <c r="J7" s="61">
        <v>3</v>
      </c>
      <c r="K7" s="16"/>
      <c r="L7" s="11" t="s">
        <v>468</v>
      </c>
    </row>
    <row r="8" spans="1:16" s="35" customFormat="1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s="35" customFormat="1" ht="19.5" customHeight="1">
      <c r="A9" s="2" t="s">
        <v>55</v>
      </c>
      <c r="B9" s="2"/>
      <c r="C9" s="2"/>
      <c r="D9" s="10"/>
      <c r="E9" s="10"/>
      <c r="F9" s="10"/>
      <c r="G9" s="10"/>
      <c r="H9" s="10"/>
      <c r="I9" s="10"/>
      <c r="J9" s="10"/>
      <c r="K9" s="10"/>
      <c r="L9" s="2" t="s">
        <v>56</v>
      </c>
    </row>
    <row r="10" spans="1:16" s="35" customFormat="1" ht="19.5" customHeight="1">
      <c r="A10" s="6" t="s">
        <v>469</v>
      </c>
      <c r="B10" s="2"/>
      <c r="C10" s="2"/>
      <c r="D10" s="9">
        <v>27276</v>
      </c>
      <c r="E10" s="9"/>
      <c r="F10" s="9">
        <v>19</v>
      </c>
      <c r="H10" s="9">
        <v>55</v>
      </c>
      <c r="J10" s="9">
        <v>27</v>
      </c>
      <c r="K10" s="2"/>
      <c r="L10" s="6" t="s">
        <v>21</v>
      </c>
      <c r="P10" s="38"/>
    </row>
    <row r="11" spans="1:16" s="35" customFormat="1" ht="10.5" customHeight="1">
      <c r="A11" s="6" t="s">
        <v>470</v>
      </c>
      <c r="B11" s="2"/>
      <c r="C11" s="2"/>
      <c r="D11" s="9">
        <v>27779</v>
      </c>
      <c r="E11" s="9"/>
      <c r="F11" s="9">
        <v>31</v>
      </c>
      <c r="H11" s="9">
        <v>65</v>
      </c>
      <c r="J11" s="9">
        <v>3</v>
      </c>
      <c r="K11" s="2"/>
      <c r="L11" s="6" t="s">
        <v>474</v>
      </c>
      <c r="P11" s="38"/>
    </row>
    <row r="12" spans="1:16" s="35" customFormat="1" ht="10.5" customHeight="1">
      <c r="A12" s="6" t="s">
        <v>79</v>
      </c>
      <c r="B12" s="2"/>
      <c r="C12" s="2"/>
      <c r="D12" s="9">
        <v>27132</v>
      </c>
      <c r="E12" s="9"/>
      <c r="F12" s="9">
        <v>25</v>
      </c>
      <c r="H12" s="9">
        <v>73</v>
      </c>
      <c r="J12" s="9">
        <v>2</v>
      </c>
      <c r="K12" s="2"/>
      <c r="L12" s="6" t="s">
        <v>475</v>
      </c>
      <c r="P12" s="38"/>
    </row>
    <row r="13" spans="1:16" s="35" customFormat="1" ht="10.5" customHeight="1">
      <c r="A13" s="6" t="s">
        <v>483</v>
      </c>
      <c r="B13" s="2"/>
      <c r="C13" s="2"/>
      <c r="D13" s="9">
        <v>20131</v>
      </c>
      <c r="E13" s="9"/>
      <c r="F13" s="9">
        <v>20</v>
      </c>
      <c r="H13" s="9">
        <v>36</v>
      </c>
      <c r="J13" s="9">
        <v>44</v>
      </c>
      <c r="K13" s="2"/>
      <c r="L13" s="6" t="s">
        <v>486</v>
      </c>
    </row>
    <row r="14" spans="1:16" s="35" customFormat="1" ht="10.5" customHeight="1">
      <c r="A14" s="6" t="s">
        <v>471</v>
      </c>
      <c r="B14" s="2"/>
      <c r="C14" s="2"/>
      <c r="D14" s="9">
        <v>14011</v>
      </c>
      <c r="E14" s="9"/>
      <c r="F14" s="9">
        <v>18</v>
      </c>
      <c r="H14" s="9">
        <v>40</v>
      </c>
      <c r="J14" s="9">
        <v>43</v>
      </c>
      <c r="K14" s="2"/>
      <c r="L14" s="6" t="s">
        <v>476</v>
      </c>
    </row>
    <row r="15" spans="1:16" s="35" customFormat="1" ht="10.5" customHeight="1">
      <c r="A15" s="8" t="s">
        <v>484</v>
      </c>
      <c r="B15" s="2"/>
      <c r="C15" s="2"/>
      <c r="D15" s="9"/>
      <c r="E15" s="9"/>
      <c r="F15" s="9"/>
      <c r="H15" s="9"/>
      <c r="J15" s="9"/>
      <c r="K15" s="2"/>
      <c r="L15" s="8" t="s">
        <v>487</v>
      </c>
    </row>
    <row r="16" spans="1:16" s="35" customFormat="1" ht="10.5" customHeight="1">
      <c r="A16" s="6" t="s">
        <v>485</v>
      </c>
      <c r="B16" s="2"/>
      <c r="C16" s="2"/>
      <c r="D16" s="9">
        <v>14665</v>
      </c>
      <c r="E16" s="9"/>
      <c r="F16" s="9">
        <v>16</v>
      </c>
      <c r="H16" s="9">
        <v>51</v>
      </c>
      <c r="J16" s="9">
        <v>33</v>
      </c>
      <c r="K16" s="2"/>
      <c r="L16" s="6" t="s">
        <v>488</v>
      </c>
      <c r="P16" s="38"/>
    </row>
    <row r="17" spans="1:16" s="35" customFormat="1" ht="19.5" customHeight="1">
      <c r="A17" s="6" t="s">
        <v>137</v>
      </c>
      <c r="B17" s="2"/>
      <c r="C17" s="2"/>
      <c r="D17" s="9">
        <v>130994</v>
      </c>
      <c r="E17" s="9"/>
      <c r="F17" s="9">
        <v>23</v>
      </c>
      <c r="H17" s="9">
        <v>56</v>
      </c>
      <c r="J17" s="9">
        <v>22</v>
      </c>
      <c r="K17" s="2"/>
      <c r="L17" s="17" t="s">
        <v>202</v>
      </c>
      <c r="P17" s="38"/>
    </row>
    <row r="18" spans="1:16" s="35" customFormat="1" ht="19.5" customHeight="1">
      <c r="A18" s="2" t="s">
        <v>60</v>
      </c>
      <c r="B18" s="2"/>
      <c r="C18" s="2"/>
      <c r="D18" s="9"/>
      <c r="E18" s="9"/>
      <c r="F18" s="9"/>
      <c r="H18" s="9"/>
      <c r="J18" s="9"/>
      <c r="K18" s="2"/>
      <c r="L18" s="2" t="s">
        <v>61</v>
      </c>
    </row>
    <row r="19" spans="1:16" s="35" customFormat="1" ht="19.5" customHeight="1">
      <c r="A19" s="6" t="s">
        <v>469</v>
      </c>
      <c r="B19" s="2"/>
      <c r="C19" s="2"/>
      <c r="D19" s="9">
        <v>12968</v>
      </c>
      <c r="E19" s="9"/>
      <c r="F19" s="9">
        <v>22</v>
      </c>
      <c r="H19" s="9">
        <v>54</v>
      </c>
      <c r="J19" s="9">
        <v>25</v>
      </c>
      <c r="K19" s="2"/>
      <c r="L19" s="6" t="s">
        <v>21</v>
      </c>
    </row>
    <row r="20" spans="1:16" s="35" customFormat="1" ht="10.5" customHeight="1">
      <c r="A20" s="6" t="s">
        <v>470</v>
      </c>
      <c r="B20" s="2"/>
      <c r="C20" s="2"/>
      <c r="D20" s="9">
        <v>13468</v>
      </c>
      <c r="E20" s="9"/>
      <c r="F20" s="9">
        <v>33</v>
      </c>
      <c r="H20" s="9">
        <v>64</v>
      </c>
      <c r="J20" s="9">
        <v>3</v>
      </c>
      <c r="K20" s="2"/>
      <c r="L20" s="6" t="s">
        <v>474</v>
      </c>
      <c r="P20" s="38"/>
    </row>
    <row r="21" spans="1:16" s="35" customFormat="1" ht="10.5" customHeight="1">
      <c r="A21" s="6" t="s">
        <v>79</v>
      </c>
      <c r="B21" s="2"/>
      <c r="C21" s="2"/>
      <c r="D21" s="9">
        <v>13561</v>
      </c>
      <c r="E21" s="9"/>
      <c r="F21" s="9">
        <v>26</v>
      </c>
      <c r="H21" s="9">
        <v>73</v>
      </c>
      <c r="J21" s="9">
        <v>1</v>
      </c>
      <c r="K21" s="2"/>
      <c r="L21" s="6" t="s">
        <v>475</v>
      </c>
      <c r="P21" s="38"/>
    </row>
    <row r="22" spans="1:16" s="35" customFormat="1" ht="10.5" customHeight="1">
      <c r="A22" s="6" t="s">
        <v>483</v>
      </c>
      <c r="B22" s="2"/>
      <c r="C22" s="2"/>
      <c r="D22" s="9">
        <v>9418</v>
      </c>
      <c r="E22" s="9"/>
      <c r="F22" s="9">
        <v>21</v>
      </c>
      <c r="H22" s="9">
        <v>37</v>
      </c>
      <c r="J22" s="9">
        <v>42</v>
      </c>
      <c r="K22" s="2"/>
      <c r="L22" s="6" t="s">
        <v>486</v>
      </c>
      <c r="P22" s="38"/>
    </row>
    <row r="23" spans="1:16" s="35" customFormat="1" ht="10.5" customHeight="1">
      <c r="A23" s="6" t="s">
        <v>471</v>
      </c>
      <c r="B23" s="2"/>
      <c r="C23" s="2"/>
      <c r="D23" s="9">
        <v>6440</v>
      </c>
      <c r="E23" s="9"/>
      <c r="F23" s="9">
        <v>19</v>
      </c>
      <c r="H23" s="9">
        <v>41</v>
      </c>
      <c r="J23" s="9">
        <v>40</v>
      </c>
      <c r="K23" s="2"/>
      <c r="L23" s="6" t="s">
        <v>476</v>
      </c>
    </row>
    <row r="24" spans="1:16" s="35" customFormat="1" ht="10.5" customHeight="1">
      <c r="A24" s="8" t="s">
        <v>484</v>
      </c>
      <c r="B24" s="2"/>
      <c r="C24" s="2"/>
      <c r="D24" s="9"/>
      <c r="E24" s="9"/>
      <c r="F24" s="9"/>
      <c r="H24" s="9"/>
      <c r="J24" s="9"/>
      <c r="K24" s="2"/>
      <c r="L24" s="8" t="s">
        <v>487</v>
      </c>
    </row>
    <row r="25" spans="1:16" s="35" customFormat="1" ht="10.5" customHeight="1">
      <c r="A25" s="6" t="s">
        <v>485</v>
      </c>
      <c r="B25" s="2"/>
      <c r="C25" s="2"/>
      <c r="D25" s="9">
        <v>6876</v>
      </c>
      <c r="E25" s="9"/>
      <c r="F25" s="9">
        <v>18</v>
      </c>
      <c r="H25" s="9">
        <v>52</v>
      </c>
      <c r="J25" s="9">
        <v>30</v>
      </c>
      <c r="K25" s="2"/>
      <c r="L25" s="6" t="s">
        <v>488</v>
      </c>
    </row>
    <row r="26" spans="1:16" s="35" customFormat="1" ht="19.5" customHeight="1">
      <c r="A26" s="6" t="s">
        <v>137</v>
      </c>
      <c r="B26" s="2"/>
      <c r="C26" s="2"/>
      <c r="D26" s="9">
        <v>62731</v>
      </c>
      <c r="E26" s="9"/>
      <c r="F26" s="9">
        <v>24</v>
      </c>
      <c r="H26" s="9">
        <v>56</v>
      </c>
      <c r="J26" s="9">
        <v>20</v>
      </c>
      <c r="K26" s="2"/>
      <c r="L26" s="17" t="s">
        <v>202</v>
      </c>
    </row>
    <row r="27" spans="1:16" s="35" customFormat="1" ht="19.5" customHeight="1">
      <c r="A27" s="2" t="s">
        <v>62</v>
      </c>
      <c r="B27" s="2"/>
      <c r="C27" s="2"/>
      <c r="D27" s="9"/>
      <c r="E27" s="9"/>
      <c r="F27" s="9"/>
      <c r="H27" s="9"/>
      <c r="J27" s="9"/>
      <c r="K27" s="9"/>
      <c r="L27" s="2" t="s">
        <v>63</v>
      </c>
    </row>
    <row r="28" spans="1:16" s="35" customFormat="1" ht="19.5" customHeight="1">
      <c r="A28" s="6" t="s">
        <v>469</v>
      </c>
      <c r="B28" s="2"/>
      <c r="C28" s="2"/>
      <c r="D28" s="9">
        <v>14308</v>
      </c>
      <c r="E28" s="9"/>
      <c r="F28" s="9">
        <v>16</v>
      </c>
      <c r="H28" s="9">
        <v>55</v>
      </c>
      <c r="J28" s="9">
        <v>29</v>
      </c>
      <c r="K28" s="2"/>
      <c r="L28" s="6" t="s">
        <v>21</v>
      </c>
      <c r="P28" s="38"/>
    </row>
    <row r="29" spans="1:16" s="35" customFormat="1" ht="10.5" customHeight="1">
      <c r="A29" s="6" t="s">
        <v>470</v>
      </c>
      <c r="B29" s="2"/>
      <c r="C29" s="2"/>
      <c r="D29" s="9">
        <v>14311</v>
      </c>
      <c r="E29" s="9"/>
      <c r="F29" s="9">
        <v>30</v>
      </c>
      <c r="H29" s="9">
        <v>66</v>
      </c>
      <c r="J29" s="9">
        <v>4</v>
      </c>
      <c r="K29" s="2"/>
      <c r="L29" s="6" t="s">
        <v>474</v>
      </c>
      <c r="P29" s="38"/>
    </row>
    <row r="30" spans="1:16" s="35" customFormat="1" ht="10.5" customHeight="1">
      <c r="A30" s="6" t="s">
        <v>79</v>
      </c>
      <c r="B30" s="2"/>
      <c r="C30" s="2"/>
      <c r="D30" s="9">
        <v>13571</v>
      </c>
      <c r="E30" s="9"/>
      <c r="F30" s="9">
        <v>25</v>
      </c>
      <c r="H30" s="9">
        <v>74</v>
      </c>
      <c r="J30" s="9">
        <v>2</v>
      </c>
      <c r="K30" s="2"/>
      <c r="L30" s="6" t="s">
        <v>475</v>
      </c>
      <c r="P30" s="38"/>
    </row>
    <row r="31" spans="1:16" s="35" customFormat="1" ht="10.5" customHeight="1">
      <c r="A31" s="6" t="s">
        <v>483</v>
      </c>
      <c r="B31" s="2"/>
      <c r="C31" s="2"/>
      <c r="D31" s="9">
        <v>10713</v>
      </c>
      <c r="E31" s="9"/>
      <c r="F31" s="9">
        <v>18</v>
      </c>
      <c r="H31" s="9">
        <v>35</v>
      </c>
      <c r="J31" s="9">
        <v>46</v>
      </c>
      <c r="K31" s="2"/>
      <c r="L31" s="6" t="s">
        <v>486</v>
      </c>
    </row>
    <row r="32" spans="1:16" s="35" customFormat="1" ht="10.5" customHeight="1">
      <c r="A32" s="6" t="s">
        <v>471</v>
      </c>
      <c r="B32" s="2"/>
      <c r="C32" s="2"/>
      <c r="D32" s="9">
        <v>7571</v>
      </c>
      <c r="E32" s="9"/>
      <c r="F32" s="9">
        <v>16</v>
      </c>
      <c r="H32" s="9">
        <v>39</v>
      </c>
      <c r="J32" s="9">
        <v>45</v>
      </c>
      <c r="K32" s="2"/>
      <c r="L32" s="6" t="s">
        <v>476</v>
      </c>
    </row>
    <row r="33" spans="1:16" s="35" customFormat="1" ht="10.5" customHeight="1">
      <c r="A33" s="8" t="s">
        <v>484</v>
      </c>
      <c r="B33" s="2"/>
      <c r="C33" s="2"/>
      <c r="D33" s="9"/>
      <c r="E33" s="9"/>
      <c r="F33" s="9"/>
      <c r="H33" s="9"/>
      <c r="J33" s="9"/>
      <c r="K33" s="2"/>
      <c r="L33" s="8" t="s">
        <v>487</v>
      </c>
    </row>
    <row r="34" spans="1:16" s="35" customFormat="1" ht="10.5" customHeight="1">
      <c r="A34" s="6" t="s">
        <v>485</v>
      </c>
      <c r="B34" s="2"/>
      <c r="C34" s="2"/>
      <c r="D34" s="9">
        <v>7789</v>
      </c>
      <c r="E34" s="9"/>
      <c r="F34" s="9">
        <v>15</v>
      </c>
      <c r="H34" s="9">
        <v>49</v>
      </c>
      <c r="J34" s="9">
        <v>36</v>
      </c>
      <c r="K34" s="2"/>
      <c r="L34" s="6" t="s">
        <v>488</v>
      </c>
      <c r="P34" s="38"/>
    </row>
    <row r="35" spans="1:16" s="35" customFormat="1" ht="19.5" customHeight="1">
      <c r="A35" s="6" t="s">
        <v>137</v>
      </c>
      <c r="B35" s="2"/>
      <c r="C35" s="2"/>
      <c r="D35" s="9">
        <v>68263</v>
      </c>
      <c r="E35" s="9"/>
      <c r="F35" s="9">
        <v>21</v>
      </c>
      <c r="H35" s="9">
        <v>56</v>
      </c>
      <c r="J35" s="9">
        <v>24</v>
      </c>
      <c r="K35" s="2"/>
      <c r="L35" s="17" t="s">
        <v>202</v>
      </c>
      <c r="P35" s="38"/>
    </row>
    <row r="36" spans="1:16" ht="3" customHeight="1">
      <c r="A36" s="15"/>
      <c r="B36" s="11"/>
      <c r="C36" s="11"/>
      <c r="D36" s="13"/>
      <c r="E36" s="12"/>
      <c r="F36" s="12"/>
      <c r="G36" s="12"/>
      <c r="H36" s="12"/>
      <c r="I36" s="12"/>
      <c r="J36" s="12"/>
      <c r="K36" s="12"/>
      <c r="L36" s="15"/>
      <c r="P36" s="7"/>
    </row>
    <row r="37" spans="1:16" ht="6" customHeight="1">
      <c r="B37" s="21"/>
      <c r="C37" s="5"/>
      <c r="L37" s="21"/>
    </row>
    <row r="38" spans="1:16" s="22" customFormat="1" ht="11.25" customHeight="1">
      <c r="A38" s="22" t="s">
        <v>64</v>
      </c>
      <c r="B38" s="22" t="s">
        <v>492</v>
      </c>
      <c r="C38" s="24"/>
      <c r="D38" s="14"/>
      <c r="E38" s="14"/>
      <c r="F38" s="14"/>
      <c r="G38" s="14"/>
      <c r="H38" s="180" t="s">
        <v>64</v>
      </c>
      <c r="I38" s="181" t="s">
        <v>493</v>
      </c>
      <c r="J38" s="182"/>
      <c r="K38" s="182"/>
      <c r="L38" s="183"/>
    </row>
    <row r="39" spans="1:16" s="22" customFormat="1" ht="11.25" customHeight="1">
      <c r="B39" s="22" t="s">
        <v>489</v>
      </c>
      <c r="C39" s="24"/>
      <c r="D39" s="14"/>
      <c r="E39" s="14"/>
      <c r="F39" s="14"/>
      <c r="G39" s="14"/>
      <c r="H39" s="184"/>
      <c r="I39" s="68" t="s">
        <v>494</v>
      </c>
      <c r="J39" s="45"/>
      <c r="K39" s="45"/>
      <c r="L39" s="185"/>
    </row>
    <row r="40" spans="1:16" ht="11.25" customHeight="1">
      <c r="B40" s="2" t="s">
        <v>490</v>
      </c>
      <c r="C40" s="5"/>
      <c r="H40" s="186"/>
      <c r="I40" s="43" t="s">
        <v>495</v>
      </c>
      <c r="J40" s="43"/>
      <c r="K40" s="43"/>
      <c r="L40" s="185"/>
    </row>
    <row r="41" spans="1:16" ht="11.25" customHeight="1">
      <c r="B41" s="2" t="s">
        <v>491</v>
      </c>
      <c r="C41" s="5"/>
      <c r="H41" s="186"/>
      <c r="I41" s="43" t="s">
        <v>496</v>
      </c>
      <c r="J41" s="43"/>
      <c r="K41" s="43"/>
      <c r="L41" s="185"/>
    </row>
    <row r="42" spans="1:16" ht="9.9499999999999993" customHeight="1">
      <c r="H42" s="187"/>
      <c r="I42" s="114"/>
      <c r="J42" s="114"/>
      <c r="K42" s="114"/>
      <c r="L42" s="188"/>
    </row>
    <row r="43" spans="1:16" ht="9.9499999999999993" customHeight="1">
      <c r="L43" s="21"/>
    </row>
    <row r="44" spans="1:16" ht="9.9499999999999993" customHeight="1">
      <c r="L44" s="21"/>
    </row>
    <row r="45" spans="1:16" ht="9.9499999999999993" customHeight="1">
      <c r="L45" s="5"/>
    </row>
    <row r="46" spans="1:16" ht="9.9499999999999993" customHeight="1">
      <c r="L46" s="5"/>
    </row>
    <row r="47" spans="1:16" ht="9.9499999999999993" customHeight="1">
      <c r="L47" s="5"/>
    </row>
  </sheetData>
  <mergeCells count="2">
    <mergeCell ref="F4:J4"/>
    <mergeCell ref="F5:J5"/>
  </mergeCells>
  <phoneticPr fontId="5" type="noConversion"/>
  <conditionalFormatting sqref="K27">
    <cfRule type="cellIs" dxfId="2" priority="1" stopIfTrue="1" operator="equal">
      <formula>"*"</formula>
    </cfRule>
    <cfRule type="cellIs" dxfId="1" priority="2" stopIfTrue="1" operator="equal">
      <formula>"-"</formula>
    </cfRule>
    <cfRule type="cellIs" dxfId="0" priority="3" stopIfTrue="1" operator="equal">
      <formula>"."</formula>
    </cfRule>
  </conditionalFormatting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7"/>
  <sheetViews>
    <sheetView workbookViewId="0"/>
  </sheetViews>
  <sheetFormatPr defaultRowHeight="11.25"/>
  <cols>
    <col min="1" max="1" width="9.44140625" style="97" customWidth="1"/>
    <col min="2" max="2" width="8.88671875" style="97"/>
    <col min="3" max="3" width="0.5546875" style="97" customWidth="1"/>
    <col min="4" max="4" width="8.88671875" style="97"/>
    <col min="5" max="5" width="0.5546875" style="97" customWidth="1"/>
    <col min="6" max="6" width="8.88671875" style="97"/>
    <col min="7" max="7" width="0.5546875" style="97" customWidth="1"/>
    <col min="8" max="8" width="8.88671875" style="97"/>
    <col min="9" max="10" width="0.5546875" style="97" customWidth="1"/>
    <col min="11" max="11" width="8.88671875" style="97"/>
    <col min="12" max="12" width="0.5546875" style="97" customWidth="1"/>
    <col min="13" max="13" width="8.88671875" style="97"/>
    <col min="14" max="14" width="0.5546875" style="97" customWidth="1"/>
    <col min="15" max="15" width="8.88671875" style="97"/>
    <col min="16" max="16" width="0.5546875" style="97" customWidth="1"/>
    <col min="17" max="16384" width="8.88671875" style="97"/>
  </cols>
  <sheetData>
    <row r="1" spans="1:21">
      <c r="A1" s="103" t="s">
        <v>321</v>
      </c>
      <c r="U1" s="151"/>
    </row>
    <row r="2" spans="1:21">
      <c r="A2" s="152" t="s">
        <v>204</v>
      </c>
      <c r="B2" s="152" t="s">
        <v>205</v>
      </c>
      <c r="C2" s="153"/>
      <c r="D2" s="152" t="s">
        <v>300</v>
      </c>
      <c r="E2" s="153"/>
      <c r="F2" s="152" t="s">
        <v>301</v>
      </c>
      <c r="G2" s="153"/>
      <c r="H2" s="152" t="s">
        <v>302</v>
      </c>
      <c r="I2" s="153"/>
      <c r="J2" s="153"/>
      <c r="K2" s="152" t="s">
        <v>303</v>
      </c>
      <c r="L2" s="153"/>
      <c r="M2" s="152" t="s">
        <v>304</v>
      </c>
      <c r="N2" s="153"/>
      <c r="O2" s="152" t="s">
        <v>305</v>
      </c>
      <c r="P2" s="153"/>
      <c r="Q2" s="152" t="s">
        <v>322</v>
      </c>
      <c r="R2" s="152" t="s">
        <v>306</v>
      </c>
      <c r="S2" s="152" t="s">
        <v>307</v>
      </c>
      <c r="T2" s="152" t="s">
        <v>308</v>
      </c>
      <c r="U2" s="154"/>
    </row>
    <row r="3" spans="1:21">
      <c r="A3" s="155" t="s">
        <v>65</v>
      </c>
      <c r="B3" s="155" t="s">
        <v>207</v>
      </c>
      <c r="C3" s="156"/>
      <c r="D3" s="157">
        <v>19784</v>
      </c>
      <c r="E3" s="158"/>
      <c r="F3" s="157">
        <v>0</v>
      </c>
      <c r="G3" s="158"/>
      <c r="H3" s="157">
        <v>16491</v>
      </c>
      <c r="I3" s="158"/>
      <c r="J3" s="158"/>
      <c r="K3" s="157">
        <v>0</v>
      </c>
      <c r="L3" s="158"/>
      <c r="M3" s="157">
        <v>9518</v>
      </c>
      <c r="N3" s="159"/>
      <c r="O3" s="160"/>
      <c r="P3" s="161"/>
      <c r="Q3" s="157">
        <v>6220158.0499999998</v>
      </c>
      <c r="R3" s="157">
        <v>7174</v>
      </c>
      <c r="S3" s="157">
        <v>7174</v>
      </c>
      <c r="T3" s="157">
        <v>691</v>
      </c>
      <c r="U3" s="154"/>
    </row>
    <row r="4" spans="1:21" s="107" customFormat="1">
      <c r="A4" s="155" t="s">
        <v>131</v>
      </c>
      <c r="B4" s="155" t="s">
        <v>207</v>
      </c>
      <c r="C4" s="156"/>
      <c r="D4" s="157">
        <v>19075</v>
      </c>
      <c r="E4" s="158"/>
      <c r="F4" s="157">
        <v>0</v>
      </c>
      <c r="G4" s="158"/>
      <c r="H4" s="157">
        <v>16933</v>
      </c>
      <c r="I4" s="158"/>
      <c r="J4" s="158"/>
      <c r="K4" s="157">
        <v>0</v>
      </c>
      <c r="L4" s="158"/>
      <c r="M4" s="157">
        <v>11384</v>
      </c>
      <c r="N4" s="159"/>
      <c r="O4" s="160"/>
      <c r="P4" s="162"/>
      <c r="Q4" s="157">
        <v>6811978.75</v>
      </c>
      <c r="R4" s="157">
        <v>8242</v>
      </c>
      <c r="S4" s="157">
        <v>8242</v>
      </c>
      <c r="T4" s="157">
        <v>327</v>
      </c>
      <c r="U4" s="154"/>
    </row>
    <row r="5" spans="1:21" s="107" customFormat="1">
      <c r="A5" s="155" t="s">
        <v>206</v>
      </c>
      <c r="B5" s="155" t="s">
        <v>207</v>
      </c>
      <c r="C5" s="156"/>
      <c r="D5" s="157">
        <v>38859</v>
      </c>
      <c r="E5" s="158"/>
      <c r="F5" s="157">
        <v>0</v>
      </c>
      <c r="G5" s="158"/>
      <c r="H5" s="157">
        <v>33424</v>
      </c>
      <c r="I5" s="158"/>
      <c r="J5" s="158"/>
      <c r="K5" s="157">
        <v>0</v>
      </c>
      <c r="L5" s="158"/>
      <c r="M5" s="157">
        <v>20902</v>
      </c>
      <c r="N5" s="159"/>
      <c r="O5" s="160"/>
      <c r="P5" s="162"/>
      <c r="Q5" s="157">
        <v>13032136.800000001</v>
      </c>
      <c r="R5" s="157">
        <v>15416</v>
      </c>
      <c r="S5" s="157">
        <v>15416</v>
      </c>
      <c r="T5" s="157">
        <v>1018</v>
      </c>
      <c r="U5" s="154"/>
    </row>
    <row r="6" spans="1:21" s="107" customFormat="1">
      <c r="A6" s="155" t="s">
        <v>65</v>
      </c>
      <c r="B6" s="155" t="s">
        <v>57</v>
      </c>
      <c r="C6" s="156"/>
      <c r="D6" s="157">
        <v>20230</v>
      </c>
      <c r="E6" s="158"/>
      <c r="F6" s="157">
        <v>16856</v>
      </c>
      <c r="G6" s="158"/>
      <c r="H6" s="157">
        <v>16771</v>
      </c>
      <c r="I6" s="158"/>
      <c r="J6" s="158"/>
      <c r="K6" s="157">
        <v>10115</v>
      </c>
      <c r="L6" s="158"/>
      <c r="M6" s="157">
        <v>9922</v>
      </c>
      <c r="N6" s="159"/>
      <c r="O6" s="157">
        <v>8187</v>
      </c>
      <c r="P6" s="162"/>
      <c r="Q6" s="157">
        <v>6537233.5</v>
      </c>
      <c r="R6" s="157">
        <v>7602</v>
      </c>
      <c r="S6" s="157">
        <v>7602</v>
      </c>
      <c r="T6" s="157">
        <v>737</v>
      </c>
      <c r="U6" s="154"/>
    </row>
    <row r="7" spans="1:21" s="107" customFormat="1">
      <c r="A7" s="155" t="s">
        <v>131</v>
      </c>
      <c r="B7" s="155" t="s">
        <v>57</v>
      </c>
      <c r="C7" s="156"/>
      <c r="D7" s="157">
        <v>19346</v>
      </c>
      <c r="E7" s="158"/>
      <c r="F7" s="157">
        <v>17183</v>
      </c>
      <c r="G7" s="158"/>
      <c r="H7" s="157">
        <v>17133</v>
      </c>
      <c r="I7" s="158"/>
      <c r="J7" s="158"/>
      <c r="K7" s="157">
        <v>11664</v>
      </c>
      <c r="L7" s="158"/>
      <c r="M7" s="157">
        <v>11511</v>
      </c>
      <c r="N7" s="159"/>
      <c r="O7" s="157">
        <v>9380</v>
      </c>
      <c r="P7" s="162"/>
      <c r="Q7" s="157">
        <v>7072569.75</v>
      </c>
      <c r="R7" s="157">
        <v>8239</v>
      </c>
      <c r="S7" s="157">
        <v>8239</v>
      </c>
      <c r="T7" s="157">
        <v>351</v>
      </c>
      <c r="U7" s="154"/>
    </row>
    <row r="8" spans="1:21" s="107" customFormat="1">
      <c r="A8" s="155" t="s">
        <v>206</v>
      </c>
      <c r="B8" s="155" t="s">
        <v>57</v>
      </c>
      <c r="C8" s="156"/>
      <c r="D8" s="157">
        <v>39576</v>
      </c>
      <c r="E8" s="158"/>
      <c r="F8" s="157">
        <v>34039</v>
      </c>
      <c r="G8" s="158"/>
      <c r="H8" s="157">
        <v>33904</v>
      </c>
      <c r="I8" s="158"/>
      <c r="J8" s="158"/>
      <c r="K8" s="157">
        <v>21779</v>
      </c>
      <c r="L8" s="158"/>
      <c r="M8" s="157">
        <v>21433</v>
      </c>
      <c r="N8" s="159"/>
      <c r="O8" s="157">
        <v>17567</v>
      </c>
      <c r="P8" s="162"/>
      <c r="Q8" s="157">
        <v>13609803.25</v>
      </c>
      <c r="R8" s="157">
        <v>15841</v>
      </c>
      <c r="S8" s="157">
        <v>15841</v>
      </c>
      <c r="T8" s="157">
        <v>1088</v>
      </c>
      <c r="U8" s="154"/>
    </row>
    <row r="9" spans="1:21" s="107" customFormat="1">
      <c r="A9" s="155" t="s">
        <v>65</v>
      </c>
      <c r="B9" s="155" t="s">
        <v>1</v>
      </c>
      <c r="C9" s="156"/>
      <c r="D9" s="157">
        <v>19937</v>
      </c>
      <c r="E9" s="158"/>
      <c r="F9" s="157">
        <v>16744</v>
      </c>
      <c r="G9" s="158"/>
      <c r="H9" s="157">
        <v>16565</v>
      </c>
      <c r="I9" s="158"/>
      <c r="J9" s="158"/>
      <c r="K9" s="157">
        <v>10501</v>
      </c>
      <c r="L9" s="158"/>
      <c r="M9" s="157">
        <v>10052</v>
      </c>
      <c r="N9" s="158"/>
      <c r="O9" s="157">
        <v>8315</v>
      </c>
      <c r="P9" s="158"/>
      <c r="Q9" s="157">
        <v>6667787.25</v>
      </c>
      <c r="R9" s="157">
        <v>8189</v>
      </c>
      <c r="S9" s="157">
        <v>8198</v>
      </c>
      <c r="T9" s="157">
        <v>675</v>
      </c>
      <c r="U9" s="154"/>
    </row>
    <row r="10" spans="1:21" s="107" customFormat="1">
      <c r="A10" s="155" t="s">
        <v>131</v>
      </c>
      <c r="B10" s="155" t="s">
        <v>1</v>
      </c>
      <c r="C10" s="156"/>
      <c r="D10" s="157">
        <v>19090</v>
      </c>
      <c r="E10" s="158"/>
      <c r="F10" s="157">
        <v>17141</v>
      </c>
      <c r="G10" s="158"/>
      <c r="H10" s="157">
        <v>17025</v>
      </c>
      <c r="I10" s="158"/>
      <c r="J10" s="158"/>
      <c r="K10" s="157">
        <v>12116</v>
      </c>
      <c r="L10" s="158"/>
      <c r="M10" s="157">
        <v>11726</v>
      </c>
      <c r="N10" s="158"/>
      <c r="O10" s="157">
        <v>9468</v>
      </c>
      <c r="P10" s="158"/>
      <c r="Q10" s="157">
        <v>7227138.5</v>
      </c>
      <c r="R10" s="157">
        <v>9142</v>
      </c>
      <c r="S10" s="157">
        <v>9160</v>
      </c>
      <c r="T10" s="157">
        <v>329</v>
      </c>
      <c r="U10" s="154"/>
    </row>
    <row r="11" spans="1:21" s="107" customFormat="1">
      <c r="A11" s="155" t="s">
        <v>206</v>
      </c>
      <c r="B11" s="155" t="s">
        <v>1</v>
      </c>
      <c r="C11" s="156"/>
      <c r="D11" s="157">
        <v>39027</v>
      </c>
      <c r="E11" s="158"/>
      <c r="F11" s="157">
        <v>33885</v>
      </c>
      <c r="G11" s="158"/>
      <c r="H11" s="157">
        <v>33590</v>
      </c>
      <c r="I11" s="158"/>
      <c r="J11" s="158"/>
      <c r="K11" s="157">
        <v>22617</v>
      </c>
      <c r="L11" s="158"/>
      <c r="M11" s="157">
        <v>21778</v>
      </c>
      <c r="N11" s="158"/>
      <c r="O11" s="157">
        <v>17783</v>
      </c>
      <c r="P11" s="158"/>
      <c r="Q11" s="157">
        <v>13894925.75</v>
      </c>
      <c r="R11" s="157">
        <v>17331</v>
      </c>
      <c r="S11" s="157">
        <v>17358</v>
      </c>
      <c r="T11" s="157">
        <v>1004</v>
      </c>
      <c r="U11" s="154"/>
    </row>
    <row r="12" spans="1:21" s="107" customFormat="1">
      <c r="A12" s="155" t="s">
        <v>65</v>
      </c>
      <c r="B12" s="155" t="s">
        <v>259</v>
      </c>
      <c r="C12" s="156"/>
      <c r="D12" s="157">
        <v>19203</v>
      </c>
      <c r="E12" s="158"/>
      <c r="F12" s="157">
        <v>16420</v>
      </c>
      <c r="G12" s="158"/>
      <c r="H12" s="157">
        <v>16060</v>
      </c>
      <c r="I12" s="158"/>
      <c r="J12" s="158"/>
      <c r="K12" s="157">
        <v>10637</v>
      </c>
      <c r="L12" s="158"/>
      <c r="M12" s="157">
        <v>9829</v>
      </c>
      <c r="N12" s="158"/>
      <c r="O12" s="157">
        <v>8307</v>
      </c>
      <c r="P12" s="158"/>
      <c r="Q12" s="157">
        <v>6862722</v>
      </c>
      <c r="R12" s="157">
        <v>8191</v>
      </c>
      <c r="S12" s="157">
        <v>8181</v>
      </c>
      <c r="T12" s="157">
        <v>564</v>
      </c>
      <c r="U12" s="154"/>
    </row>
    <row r="13" spans="1:21" s="107" customFormat="1">
      <c r="A13" s="155" t="s">
        <v>131</v>
      </c>
      <c r="B13" s="155" t="s">
        <v>259</v>
      </c>
      <c r="C13" s="156"/>
      <c r="D13" s="157">
        <v>18404</v>
      </c>
      <c r="E13" s="158"/>
      <c r="F13" s="157">
        <v>16750</v>
      </c>
      <c r="G13" s="158"/>
      <c r="H13" s="157">
        <v>16556</v>
      </c>
      <c r="I13" s="158"/>
      <c r="J13" s="158"/>
      <c r="K13" s="157">
        <v>12175</v>
      </c>
      <c r="L13" s="158"/>
      <c r="M13" s="157">
        <v>11630</v>
      </c>
      <c r="N13" s="158"/>
      <c r="O13" s="157">
        <v>9441</v>
      </c>
      <c r="P13" s="158"/>
      <c r="Q13" s="157">
        <v>7386716</v>
      </c>
      <c r="R13" s="157">
        <v>9116</v>
      </c>
      <c r="S13" s="157">
        <v>9096</v>
      </c>
      <c r="T13" s="157">
        <v>239</v>
      </c>
      <c r="U13" s="154"/>
    </row>
    <row r="14" spans="1:21">
      <c r="A14" s="155" t="s">
        <v>206</v>
      </c>
      <c r="B14" s="155" t="s">
        <v>259</v>
      </c>
      <c r="C14" s="156"/>
      <c r="D14" s="157">
        <v>37607</v>
      </c>
      <c r="E14" s="158"/>
      <c r="F14" s="157">
        <v>33170</v>
      </c>
      <c r="G14" s="158"/>
      <c r="H14" s="157">
        <v>32616</v>
      </c>
      <c r="I14" s="158"/>
      <c r="J14" s="158"/>
      <c r="K14" s="157">
        <v>22812</v>
      </c>
      <c r="L14" s="158"/>
      <c r="M14" s="157">
        <v>21459</v>
      </c>
      <c r="N14" s="158"/>
      <c r="O14" s="157">
        <v>17748</v>
      </c>
      <c r="P14" s="158"/>
      <c r="Q14" s="157">
        <v>14249438</v>
      </c>
      <c r="R14" s="157">
        <v>17307</v>
      </c>
      <c r="S14" s="157">
        <v>17277</v>
      </c>
      <c r="T14" s="157">
        <v>803</v>
      </c>
      <c r="U14" s="154"/>
    </row>
    <row r="15" spans="1:21">
      <c r="U15" s="154"/>
    </row>
    <row r="16" spans="1:21">
      <c r="U16" s="154"/>
    </row>
    <row r="17" spans="1:21">
      <c r="A17" s="103" t="s">
        <v>309</v>
      </c>
      <c r="U17" s="151"/>
    </row>
    <row r="18" spans="1:21">
      <c r="A18" s="152" t="s">
        <v>204</v>
      </c>
      <c r="B18" s="152" t="s">
        <v>205</v>
      </c>
      <c r="C18" s="153"/>
      <c r="D18" s="152" t="s">
        <v>310</v>
      </c>
      <c r="E18" s="163"/>
    </row>
    <row r="19" spans="1:21">
      <c r="A19" s="155" t="s">
        <v>65</v>
      </c>
      <c r="B19" s="157">
        <v>2006</v>
      </c>
      <c r="C19" s="164"/>
      <c r="D19" s="157">
        <v>18949</v>
      </c>
      <c r="E19" s="165"/>
    </row>
    <row r="20" spans="1:21">
      <c r="A20" s="155" t="s">
        <v>131</v>
      </c>
      <c r="B20" s="157">
        <v>2006</v>
      </c>
      <c r="C20" s="164"/>
      <c r="D20" s="157">
        <v>18464</v>
      </c>
      <c r="E20" s="165"/>
    </row>
    <row r="21" spans="1:21">
      <c r="A21" s="155" t="s">
        <v>206</v>
      </c>
      <c r="B21" s="157">
        <v>2006</v>
      </c>
      <c r="C21" s="164"/>
      <c r="D21" s="157">
        <v>37413</v>
      </c>
      <c r="E21" s="165"/>
    </row>
    <row r="22" spans="1:21" s="107" customFormat="1">
      <c r="A22" s="155" t="s">
        <v>65</v>
      </c>
      <c r="B22" s="157">
        <v>2007</v>
      </c>
      <c r="C22" s="164"/>
      <c r="D22" s="157">
        <v>19346</v>
      </c>
      <c r="E22" s="159"/>
    </row>
    <row r="23" spans="1:21" s="107" customFormat="1">
      <c r="A23" s="155" t="s">
        <v>131</v>
      </c>
      <c r="B23" s="157">
        <v>2007</v>
      </c>
      <c r="C23" s="164"/>
      <c r="D23" s="157">
        <v>18828</v>
      </c>
      <c r="E23" s="159"/>
    </row>
    <row r="24" spans="1:21" s="107" customFormat="1">
      <c r="A24" s="155" t="s">
        <v>206</v>
      </c>
      <c r="B24" s="157">
        <v>2007</v>
      </c>
      <c r="C24" s="164"/>
      <c r="D24" s="157">
        <v>38174</v>
      </c>
      <c r="E24" s="159"/>
    </row>
    <row r="25" spans="1:21" s="107" customFormat="1">
      <c r="A25" s="155" t="s">
        <v>65</v>
      </c>
      <c r="B25" s="157">
        <v>2008</v>
      </c>
      <c r="C25" s="164"/>
      <c r="D25" s="157">
        <v>19313</v>
      </c>
      <c r="E25" s="159"/>
    </row>
    <row r="26" spans="1:21" s="107" customFormat="1">
      <c r="A26" s="155" t="s">
        <v>131</v>
      </c>
      <c r="B26" s="157">
        <v>2008</v>
      </c>
      <c r="C26" s="164"/>
      <c r="D26" s="157">
        <v>18750</v>
      </c>
      <c r="E26" s="159"/>
    </row>
    <row r="27" spans="1:21" s="107" customFormat="1">
      <c r="A27" s="155" t="s">
        <v>206</v>
      </c>
      <c r="B27" s="157">
        <v>2008</v>
      </c>
      <c r="C27" s="164"/>
      <c r="D27" s="157">
        <v>38063</v>
      </c>
      <c r="E27" s="159"/>
    </row>
    <row r="28" spans="1:21" s="107" customFormat="1">
      <c r="A28" s="155" t="s">
        <v>65</v>
      </c>
      <c r="B28" s="157">
        <v>2009</v>
      </c>
      <c r="C28" s="158"/>
      <c r="D28" s="157">
        <v>18751</v>
      </c>
      <c r="E28" s="159"/>
    </row>
    <row r="29" spans="1:21" s="107" customFormat="1">
      <c r="A29" s="155" t="s">
        <v>131</v>
      </c>
      <c r="B29" s="157">
        <v>2009</v>
      </c>
      <c r="C29" s="158"/>
      <c r="D29" s="157">
        <v>18149</v>
      </c>
      <c r="E29" s="159"/>
    </row>
    <row r="30" spans="1:21">
      <c r="A30" s="155" t="s">
        <v>206</v>
      </c>
      <c r="B30" s="157">
        <v>2009</v>
      </c>
      <c r="C30" s="158"/>
      <c r="D30" s="157">
        <v>36900</v>
      </c>
      <c r="E30" s="159"/>
    </row>
    <row r="33" spans="1:17">
      <c r="B33" s="208" t="s">
        <v>203</v>
      </c>
      <c r="C33" s="208"/>
      <c r="D33" s="208"/>
      <c r="E33" s="128"/>
      <c r="F33" s="208" t="s">
        <v>58</v>
      </c>
      <c r="G33" s="208"/>
      <c r="H33" s="208"/>
      <c r="I33" s="128"/>
      <c r="J33" s="128"/>
      <c r="K33" s="208" t="s">
        <v>212</v>
      </c>
      <c r="L33" s="208"/>
      <c r="M33" s="208"/>
      <c r="N33" s="128"/>
      <c r="O33" s="208" t="s">
        <v>260</v>
      </c>
      <c r="P33" s="208"/>
      <c r="Q33" s="208"/>
    </row>
    <row r="34" spans="1:17">
      <c r="B34" s="127" t="s">
        <v>37</v>
      </c>
      <c r="C34" s="127"/>
      <c r="D34" s="127" t="s">
        <v>311</v>
      </c>
      <c r="E34" s="127"/>
      <c r="F34" s="127" t="s">
        <v>37</v>
      </c>
      <c r="G34" s="127"/>
      <c r="H34" s="127" t="s">
        <v>311</v>
      </c>
      <c r="I34" s="127"/>
      <c r="J34" s="127"/>
      <c r="K34" s="127" t="s">
        <v>37</v>
      </c>
      <c r="L34" s="127"/>
      <c r="M34" s="127" t="s">
        <v>311</v>
      </c>
      <c r="N34" s="127"/>
      <c r="O34" s="127" t="s">
        <v>37</v>
      </c>
      <c r="P34" s="127"/>
      <c r="Q34" s="127" t="s">
        <v>311</v>
      </c>
    </row>
    <row r="35" spans="1:17">
      <c r="A35" s="128" t="s">
        <v>51</v>
      </c>
    </row>
    <row r="36" spans="1:17">
      <c r="A36" s="97" t="s">
        <v>312</v>
      </c>
      <c r="B36" s="97">
        <f>D5</f>
        <v>38859</v>
      </c>
      <c r="D36" s="97">
        <f>B36/$B$36*100</f>
        <v>100</v>
      </c>
      <c r="F36" s="97">
        <f>D8</f>
        <v>39576</v>
      </c>
      <c r="H36" s="129">
        <f>F36/$F$36*100</f>
        <v>100</v>
      </c>
      <c r="K36" s="97">
        <f>D11</f>
        <v>39027</v>
      </c>
      <c r="M36" s="129">
        <f>K36/$K$36*100</f>
        <v>100</v>
      </c>
      <c r="O36" s="97">
        <f>D14</f>
        <v>37607</v>
      </c>
      <c r="Q36" s="129">
        <f>O36/$O$36*100</f>
        <v>100</v>
      </c>
    </row>
    <row r="37" spans="1:17" ht="3" customHeight="1"/>
    <row r="38" spans="1:17">
      <c r="A38" s="97" t="s">
        <v>313</v>
      </c>
      <c r="B38" s="97">
        <f>H5</f>
        <v>33424</v>
      </c>
      <c r="D38" s="129">
        <f>B38/$B$36*100</f>
        <v>86.013536117759088</v>
      </c>
      <c r="F38" s="97">
        <f>F8</f>
        <v>34039</v>
      </c>
      <c r="H38" s="129">
        <f>F38/$F$36*100</f>
        <v>86.009197493430364</v>
      </c>
      <c r="K38" s="97">
        <f>F11</f>
        <v>33885</v>
      </c>
      <c r="M38" s="129">
        <f>K38/$K$36*100</f>
        <v>86.824506111153823</v>
      </c>
      <c r="O38" s="97">
        <f>F14</f>
        <v>33170</v>
      </c>
      <c r="Q38" s="129">
        <f>O38/$O$36*100</f>
        <v>88.201664583721112</v>
      </c>
    </row>
    <row r="39" spans="1:17">
      <c r="A39" s="97" t="s">
        <v>314</v>
      </c>
      <c r="B39" s="97">
        <f>M5</f>
        <v>20902</v>
      </c>
      <c r="D39" s="129">
        <f>B39/$B$36*100</f>
        <v>53.789340950616328</v>
      </c>
      <c r="F39" s="97">
        <f>K8</f>
        <v>21779</v>
      </c>
      <c r="H39" s="129">
        <f>F39/$F$36*100</f>
        <v>55.030826763695174</v>
      </c>
      <c r="K39" s="97">
        <f>K11</f>
        <v>22617</v>
      </c>
      <c r="M39" s="129">
        <f>K39/$K$36*100</f>
        <v>57.952186947497886</v>
      </c>
      <c r="O39" s="97">
        <f>K14</f>
        <v>22812</v>
      </c>
      <c r="Q39" s="129">
        <f>O39/$O$36*100</f>
        <v>60.658919881936868</v>
      </c>
    </row>
    <row r="40" spans="1:17" ht="3" customHeight="1"/>
    <row r="41" spans="1:17" ht="3" customHeight="1"/>
    <row r="42" spans="1:17">
      <c r="A42" s="97" t="s">
        <v>315</v>
      </c>
      <c r="B42" s="106" t="s">
        <v>59</v>
      </c>
      <c r="D42" s="106" t="s">
        <v>59</v>
      </c>
      <c r="F42" s="106">
        <f>O8</f>
        <v>17567</v>
      </c>
      <c r="H42" s="129">
        <f>F42/$F$36*100</f>
        <v>44.388012937133617</v>
      </c>
      <c r="K42" s="97">
        <f>O11</f>
        <v>17783</v>
      </c>
      <c r="M42" s="129">
        <f>K42/$K$36*100</f>
        <v>45.565890281087448</v>
      </c>
      <c r="O42" s="97">
        <f>O14</f>
        <v>17748</v>
      </c>
      <c r="Q42" s="129">
        <f>O42/$O$36*100</f>
        <v>47.193341665115533</v>
      </c>
    </row>
    <row r="43" spans="1:17">
      <c r="A43" s="97" t="s">
        <v>316</v>
      </c>
      <c r="B43" s="130">
        <f>Q5/D5</f>
        <v>335.36984482359298</v>
      </c>
      <c r="D43" s="106" t="s">
        <v>59</v>
      </c>
      <c r="F43" s="130">
        <f>Q8/D8</f>
        <v>343.89031862745099</v>
      </c>
      <c r="H43" s="106" t="s">
        <v>59</v>
      </c>
      <c r="K43" s="129">
        <f>Q11/D11</f>
        <v>356.0336625925641</v>
      </c>
      <c r="M43" s="106" t="s">
        <v>59</v>
      </c>
      <c r="O43" s="129">
        <f>Q14/D14</f>
        <v>378.90387427872469</v>
      </c>
      <c r="Q43" s="106" t="s">
        <v>59</v>
      </c>
    </row>
    <row r="44" spans="1:17" ht="3" customHeight="1"/>
    <row r="45" spans="1:17">
      <c r="A45" s="97" t="s">
        <v>0</v>
      </c>
      <c r="B45" s="97">
        <f>S5</f>
        <v>15416</v>
      </c>
      <c r="D45" s="129">
        <f>B45/$B$36*100</f>
        <v>39.67163334105355</v>
      </c>
      <c r="F45" s="97">
        <f>R8</f>
        <v>15841</v>
      </c>
      <c r="H45" s="129">
        <f>F45/$F$36*100</f>
        <v>40.02678390944007</v>
      </c>
      <c r="K45" s="97">
        <f>R11</f>
        <v>17331</v>
      </c>
      <c r="M45" s="129">
        <f>K45/$K$36*100</f>
        <v>44.407717733876545</v>
      </c>
      <c r="O45" s="97">
        <f>R14</f>
        <v>17307</v>
      </c>
      <c r="Q45" s="129">
        <f>O45/$O$36*100</f>
        <v>46.020687637939744</v>
      </c>
    </row>
    <row r="46" spans="1:17">
      <c r="A46" s="97" t="s">
        <v>317</v>
      </c>
      <c r="B46" s="97">
        <f>D21</f>
        <v>37413</v>
      </c>
      <c r="D46" s="129">
        <f>B46/$B$36*100</f>
        <v>96.278854319462667</v>
      </c>
      <c r="F46" s="97">
        <f>D24</f>
        <v>38174</v>
      </c>
      <c r="H46" s="129">
        <f>F46/$F$36*100</f>
        <v>96.457448958965031</v>
      </c>
      <c r="K46" s="97">
        <f>D27</f>
        <v>38063</v>
      </c>
      <c r="M46" s="129">
        <f>K46/$K$36*100</f>
        <v>97.529915186921883</v>
      </c>
      <c r="O46" s="97">
        <f>D30</f>
        <v>36900</v>
      </c>
      <c r="Q46" s="129">
        <f>O46/$O$36*100</f>
        <v>98.120030845321352</v>
      </c>
    </row>
    <row r="47" spans="1:17">
      <c r="A47" s="97" t="s">
        <v>318</v>
      </c>
      <c r="B47" s="97">
        <f>D5-D21</f>
        <v>1446</v>
      </c>
      <c r="D47" s="129">
        <f>B47/$B$36*100</f>
        <v>3.7211456805373273</v>
      </c>
      <c r="F47" s="97">
        <f>D8-D24</f>
        <v>1402</v>
      </c>
      <c r="H47" s="129">
        <f>F47/$F$36*100</f>
        <v>3.5425510410349705</v>
      </c>
      <c r="K47" s="97">
        <f>D11-D27</f>
        <v>964</v>
      </c>
      <c r="M47" s="129">
        <f>K47/$K$36*100</f>
        <v>2.4700848130781257</v>
      </c>
      <c r="O47" s="97">
        <f>D14-D30</f>
        <v>707</v>
      </c>
      <c r="Q47" s="129">
        <f>O47/$O$36*100</f>
        <v>1.8799691546786501</v>
      </c>
    </row>
    <row r="48" spans="1:17">
      <c r="A48" s="97" t="s">
        <v>319</v>
      </c>
      <c r="B48" s="97">
        <f>T5</f>
        <v>1018</v>
      </c>
      <c r="D48" s="129">
        <f>B48/$B$36*100</f>
        <v>2.6197277336009677</v>
      </c>
      <c r="F48" s="97">
        <f>T8</f>
        <v>1088</v>
      </c>
      <c r="H48" s="129">
        <f>F48/$F$36*100</f>
        <v>2.7491408934707904</v>
      </c>
      <c r="K48" s="97">
        <f>T11</f>
        <v>1004</v>
      </c>
      <c r="M48" s="129">
        <f>K48/$K$36*100</f>
        <v>2.5725779588490023</v>
      </c>
      <c r="O48" s="97">
        <f>T14</f>
        <v>803</v>
      </c>
      <c r="Q48" s="129">
        <f>O48/$O$36*100</f>
        <v>2.1352407796420878</v>
      </c>
    </row>
    <row r="49" spans="1:17" ht="3" customHeight="1"/>
    <row r="50" spans="1:17">
      <c r="A50" s="97" t="s">
        <v>320</v>
      </c>
      <c r="B50" s="97">
        <f>M5</f>
        <v>20902</v>
      </c>
      <c r="D50" s="129">
        <f>B50/$B$36*100</f>
        <v>53.789340950616328</v>
      </c>
      <c r="F50" s="97">
        <f>M8</f>
        <v>21433</v>
      </c>
      <c r="H50" s="129">
        <f>F50/$F$36*100</f>
        <v>54.156559531028904</v>
      </c>
      <c r="K50" s="97">
        <f>M11</f>
        <v>21778</v>
      </c>
      <c r="M50" s="129">
        <f>K50/$K$36*100</f>
        <v>55.802393214953753</v>
      </c>
      <c r="O50" s="97">
        <f>M14</f>
        <v>21459</v>
      </c>
      <c r="Q50" s="129">
        <f>O50/$O$36*100</f>
        <v>57.061185417608428</v>
      </c>
    </row>
    <row r="52" spans="1:17">
      <c r="A52" s="128" t="s">
        <v>52</v>
      </c>
    </row>
    <row r="53" spans="1:17">
      <c r="A53" s="97" t="s">
        <v>312</v>
      </c>
      <c r="B53" s="97">
        <f>D3</f>
        <v>19784</v>
      </c>
      <c r="D53" s="129">
        <f>B53/$B$53*100</f>
        <v>100</v>
      </c>
      <c r="F53" s="97">
        <f>D6</f>
        <v>20230</v>
      </c>
      <c r="H53" s="129">
        <f>F53/$F$53*100</f>
        <v>100</v>
      </c>
      <c r="K53" s="97">
        <f>D9</f>
        <v>19937</v>
      </c>
      <c r="M53" s="129">
        <f>K53/$K$53*100</f>
        <v>100</v>
      </c>
      <c r="O53" s="97">
        <f>D12</f>
        <v>19203</v>
      </c>
      <c r="Q53" s="129">
        <f>O53/$O$53*100</f>
        <v>100</v>
      </c>
    </row>
    <row r="54" spans="1:17" ht="3" customHeight="1"/>
    <row r="55" spans="1:17">
      <c r="A55" s="97" t="s">
        <v>313</v>
      </c>
      <c r="B55" s="97">
        <f>H3</f>
        <v>16491</v>
      </c>
      <c r="D55" s="129">
        <f>B55/$B$53*100</f>
        <v>83.355236554791759</v>
      </c>
      <c r="F55" s="97">
        <f>F6</f>
        <v>16856</v>
      </c>
      <c r="H55" s="129">
        <f>F55/$F$53*100</f>
        <v>83.321799307958472</v>
      </c>
      <c r="K55" s="97">
        <f>F9</f>
        <v>16744</v>
      </c>
      <c r="M55" s="129">
        <f>K55/$K$53*100</f>
        <v>83.984551336710638</v>
      </c>
      <c r="O55" s="97">
        <f>F12</f>
        <v>16420</v>
      </c>
      <c r="Q55" s="129">
        <f>O55/$O$53*100</f>
        <v>85.507472790709784</v>
      </c>
    </row>
    <row r="56" spans="1:17">
      <c r="A56" s="97" t="s">
        <v>314</v>
      </c>
      <c r="B56" s="97">
        <f>M3</f>
        <v>9518</v>
      </c>
      <c r="D56" s="129">
        <f>B56/$B$53*100</f>
        <v>48.10958350181965</v>
      </c>
      <c r="F56" s="97">
        <f>K6</f>
        <v>10115</v>
      </c>
      <c r="H56" s="129">
        <f>F56/$F$53*100</f>
        <v>50</v>
      </c>
      <c r="K56" s="97">
        <f>K9</f>
        <v>10501</v>
      </c>
      <c r="M56" s="129">
        <f>K56/$K$53*100</f>
        <v>52.670913377137985</v>
      </c>
      <c r="O56" s="97">
        <f>K12</f>
        <v>10637</v>
      </c>
      <c r="Q56" s="129">
        <f>O56/$O$53*100</f>
        <v>55.392386606259436</v>
      </c>
    </row>
    <row r="57" spans="1:17" ht="3" customHeight="1"/>
    <row r="58" spans="1:17" ht="3" customHeight="1"/>
    <row r="59" spans="1:17">
      <c r="A59" s="97" t="s">
        <v>315</v>
      </c>
      <c r="B59" s="106" t="s">
        <v>59</v>
      </c>
      <c r="D59" s="106" t="s">
        <v>59</v>
      </c>
      <c r="F59" s="106">
        <f>O6</f>
        <v>8187</v>
      </c>
      <c r="H59" s="129">
        <f>F59/$F$53*100</f>
        <v>40.469599604547703</v>
      </c>
      <c r="K59" s="97">
        <f>O9</f>
        <v>8315</v>
      </c>
      <c r="M59" s="129">
        <f>K59/$K$53*100</f>
        <v>41.706375081506749</v>
      </c>
      <c r="O59" s="97">
        <f>O12</f>
        <v>8307</v>
      </c>
      <c r="Q59" s="129">
        <f>O59/$O$53*100</f>
        <v>43.258865802218402</v>
      </c>
    </row>
    <row r="60" spans="1:17">
      <c r="A60" s="97" t="s">
        <v>316</v>
      </c>
      <c r="B60" s="129">
        <f>Q3/D3</f>
        <v>314.40345986655882</v>
      </c>
      <c r="D60" s="106" t="s">
        <v>59</v>
      </c>
      <c r="F60" s="129">
        <f>Q6/D6</f>
        <v>323.14550173010383</v>
      </c>
      <c r="H60" s="106" t="s">
        <v>59</v>
      </c>
      <c r="K60" s="129">
        <f>Q9/D9</f>
        <v>334.44285750112857</v>
      </c>
      <c r="M60" s="106" t="s">
        <v>59</v>
      </c>
      <c r="O60" s="129">
        <f>Q12/D12</f>
        <v>357.37759725042963</v>
      </c>
      <c r="Q60" s="106" t="s">
        <v>59</v>
      </c>
    </row>
    <row r="61" spans="1:17" ht="3" customHeight="1"/>
    <row r="62" spans="1:17">
      <c r="A62" s="97" t="s">
        <v>0</v>
      </c>
      <c r="B62" s="97">
        <f>S3</f>
        <v>7174</v>
      </c>
      <c r="D62" s="129">
        <f>B62/$B$53*100</f>
        <v>36.261625556004851</v>
      </c>
      <c r="F62" s="97">
        <f>R6</f>
        <v>7602</v>
      </c>
      <c r="H62" s="129">
        <f>F62/$F$53*100</f>
        <v>37.577854671280278</v>
      </c>
      <c r="K62" s="97">
        <f>R9</f>
        <v>8189</v>
      </c>
      <c r="M62" s="129">
        <f>K62/$K$53*100</f>
        <v>41.074384310578324</v>
      </c>
      <c r="O62" s="97">
        <f>R12</f>
        <v>8191</v>
      </c>
      <c r="Q62" s="129">
        <f>O62/$O$53*100</f>
        <v>42.654793521845548</v>
      </c>
    </row>
    <row r="63" spans="1:17">
      <c r="A63" s="97" t="s">
        <v>317</v>
      </c>
      <c r="B63" s="97">
        <f>D19</f>
        <v>18949</v>
      </c>
      <c r="D63" s="129">
        <f>B63/$B$53*100</f>
        <v>95.779417711281837</v>
      </c>
      <c r="F63" s="107">
        <f>D22</f>
        <v>19346</v>
      </c>
      <c r="G63" s="107"/>
      <c r="H63" s="166">
        <f>F63/$F$53*100</f>
        <v>95.630252100840337</v>
      </c>
      <c r="I63" s="107"/>
      <c r="J63" s="107"/>
      <c r="K63" s="107">
        <f>D25</f>
        <v>19313</v>
      </c>
      <c r="L63" s="107"/>
      <c r="M63" s="166">
        <f>K63/$K$53*100</f>
        <v>96.87014094397351</v>
      </c>
      <c r="N63" s="107"/>
      <c r="O63" s="107">
        <f>D28</f>
        <v>18751</v>
      </c>
      <c r="P63" s="107"/>
      <c r="Q63" s="166">
        <f>O63/$O$53*100</f>
        <v>97.646201114409209</v>
      </c>
    </row>
    <row r="64" spans="1:17">
      <c r="A64" s="97" t="s">
        <v>318</v>
      </c>
      <c r="B64" s="97">
        <f>D3-D19</f>
        <v>835</v>
      </c>
      <c r="D64" s="129">
        <f>B64/$B$53*100</f>
        <v>4.2205822887181563</v>
      </c>
      <c r="F64" s="107">
        <f>D6-D22</f>
        <v>884</v>
      </c>
      <c r="G64" s="107"/>
      <c r="H64" s="166">
        <f>F64/$F$53*100</f>
        <v>4.3697478991596634</v>
      </c>
      <c r="I64" s="107"/>
      <c r="J64" s="107"/>
      <c r="K64" s="107">
        <f>D9-D25</f>
        <v>624</v>
      </c>
      <c r="L64" s="107"/>
      <c r="M64" s="166">
        <f>K64/$K$53*100</f>
        <v>3.1298590560264836</v>
      </c>
      <c r="N64" s="107"/>
      <c r="O64" s="107">
        <f>D12-D28</f>
        <v>452</v>
      </c>
      <c r="P64" s="107"/>
      <c r="Q64" s="166">
        <f>O64/$O$53*100</f>
        <v>2.353798885590793</v>
      </c>
    </row>
    <row r="65" spans="1:17">
      <c r="A65" s="97" t="s">
        <v>319</v>
      </c>
      <c r="B65" s="97">
        <f>T3</f>
        <v>691</v>
      </c>
      <c r="D65" s="129">
        <f>B65/$B$53*100</f>
        <v>3.4927213910230486</v>
      </c>
      <c r="F65" s="97">
        <f>T6</f>
        <v>737</v>
      </c>
      <c r="H65" s="129">
        <f>F65/$F$53*100</f>
        <v>3.6431043005437465</v>
      </c>
      <c r="K65" s="97">
        <f>T9</f>
        <v>675</v>
      </c>
      <c r="M65" s="129">
        <f>K65/$K$53*100</f>
        <v>3.3856648442594173</v>
      </c>
      <c r="O65" s="97">
        <f>T12</f>
        <v>564</v>
      </c>
      <c r="Q65" s="129">
        <f>O65/$O$53*100</f>
        <v>2.9370410873301047</v>
      </c>
    </row>
    <row r="66" spans="1:17" ht="3" customHeight="1"/>
    <row r="67" spans="1:17">
      <c r="A67" s="97" t="s">
        <v>320</v>
      </c>
      <c r="B67" s="97">
        <f>M3</f>
        <v>9518</v>
      </c>
      <c r="D67" s="129">
        <f>B67/$B$53*100</f>
        <v>48.10958350181965</v>
      </c>
      <c r="F67" s="97">
        <f>M6</f>
        <v>9922</v>
      </c>
      <c r="H67" s="129">
        <f>F67/$F$53*100</f>
        <v>49.045971329708351</v>
      </c>
      <c r="K67" s="97">
        <f>M9</f>
        <v>10052</v>
      </c>
      <c r="M67" s="129">
        <f>K67/$K$53*100</f>
        <v>50.418819280734319</v>
      </c>
      <c r="O67" s="97">
        <f>M12</f>
        <v>9829</v>
      </c>
      <c r="Q67" s="129">
        <f>O67/$O$53*100</f>
        <v>51.184710722282979</v>
      </c>
    </row>
    <row r="69" spans="1:17">
      <c r="A69" s="128" t="s">
        <v>53</v>
      </c>
    </row>
    <row r="70" spans="1:17">
      <c r="A70" s="97" t="s">
        <v>312</v>
      </c>
      <c r="B70" s="97">
        <f>D4</f>
        <v>19075</v>
      </c>
      <c r="D70" s="129">
        <f>B70/$B$70*100</f>
        <v>100</v>
      </c>
      <c r="F70" s="97">
        <f>D7</f>
        <v>19346</v>
      </c>
      <c r="H70" s="129">
        <f>F70/$F$70*100</f>
        <v>100</v>
      </c>
      <c r="K70" s="97">
        <f>D10</f>
        <v>19090</v>
      </c>
      <c r="M70" s="129">
        <f>K70/$K$70*100</f>
        <v>100</v>
      </c>
      <c r="O70" s="97">
        <f>D13</f>
        <v>18404</v>
      </c>
      <c r="Q70" s="129">
        <f>O70/$O$70*100</f>
        <v>100</v>
      </c>
    </row>
    <row r="71" spans="1:17" ht="3" customHeight="1"/>
    <row r="72" spans="1:17">
      <c r="A72" s="97" t="s">
        <v>313</v>
      </c>
      <c r="B72" s="97">
        <f>H4</f>
        <v>16933</v>
      </c>
      <c r="D72" s="129">
        <f>B72/$B$70*100</f>
        <v>88.77064220183486</v>
      </c>
      <c r="F72" s="97">
        <f>F7</f>
        <v>17183</v>
      </c>
      <c r="H72" s="129">
        <f>F72/$F$70*100</f>
        <v>88.81939419001344</v>
      </c>
      <c r="K72" s="97">
        <f>F10</f>
        <v>17141</v>
      </c>
      <c r="M72" s="129">
        <f>K72/$K$70*100</f>
        <v>89.79046621267679</v>
      </c>
      <c r="O72" s="97">
        <f>F13</f>
        <v>16750</v>
      </c>
      <c r="Q72" s="129">
        <f>O72/$O$70*100</f>
        <v>91.012823299282758</v>
      </c>
    </row>
    <row r="73" spans="1:17">
      <c r="A73" s="97" t="s">
        <v>314</v>
      </c>
      <c r="B73" s="97">
        <f>M4</f>
        <v>11384</v>
      </c>
      <c r="D73" s="129">
        <f>B73/$B$70*100</f>
        <v>59.680209698558315</v>
      </c>
      <c r="F73" s="97">
        <f>K7</f>
        <v>11664</v>
      </c>
      <c r="H73" s="129">
        <f>F73/$F$70*100</f>
        <v>60.291533133464284</v>
      </c>
      <c r="K73" s="97">
        <f>K10</f>
        <v>12116</v>
      </c>
      <c r="M73" s="129">
        <f>K73/$K$70*100</f>
        <v>63.467784180199061</v>
      </c>
      <c r="O73" s="97">
        <f>K13</f>
        <v>12175</v>
      </c>
      <c r="Q73" s="129">
        <f>O73/$O$70*100</f>
        <v>66.15409693544882</v>
      </c>
    </row>
    <row r="74" spans="1:17" ht="3" customHeight="1"/>
    <row r="75" spans="1:17" ht="3" customHeight="1"/>
    <row r="76" spans="1:17">
      <c r="A76" s="97" t="s">
        <v>315</v>
      </c>
      <c r="B76" s="106" t="s">
        <v>59</v>
      </c>
      <c r="D76" s="106" t="s">
        <v>59</v>
      </c>
      <c r="F76" s="106">
        <f>O7</f>
        <v>9380</v>
      </c>
      <c r="H76" s="129">
        <f>F76/$F$70*100</f>
        <v>48.485475033598682</v>
      </c>
      <c r="K76" s="97">
        <f>O10</f>
        <v>9468</v>
      </c>
      <c r="M76" s="129">
        <f>K76/$K$70*100</f>
        <v>49.596647459402824</v>
      </c>
      <c r="O76" s="97">
        <f>O13</f>
        <v>9441</v>
      </c>
      <c r="Q76" s="129">
        <f>O76/$O$70*100</f>
        <v>51.298630732449467</v>
      </c>
    </row>
    <row r="77" spans="1:17">
      <c r="A77" s="97" t="s">
        <v>316</v>
      </c>
      <c r="B77" s="129">
        <f>Q4/D4</f>
        <v>357.11553079947578</v>
      </c>
      <c r="D77" s="106" t="s">
        <v>59</v>
      </c>
      <c r="F77" s="129">
        <f>Q7/D7</f>
        <v>365.58305334436056</v>
      </c>
      <c r="H77" s="106" t="s">
        <v>59</v>
      </c>
      <c r="K77" s="129">
        <f>Q10/D10</f>
        <v>378.58242535358829</v>
      </c>
      <c r="M77" s="106" t="s">
        <v>59</v>
      </c>
      <c r="O77" s="129">
        <f>Q13/D13</f>
        <v>401.36470332536408</v>
      </c>
      <c r="Q77" s="106" t="s">
        <v>59</v>
      </c>
    </row>
    <row r="78" spans="1:17" ht="3" customHeight="1"/>
    <row r="79" spans="1:17">
      <c r="A79" s="97" t="s">
        <v>0</v>
      </c>
      <c r="B79" s="97">
        <f>S4</f>
        <v>8242</v>
      </c>
      <c r="D79" s="129">
        <f>B79/$B$70*100</f>
        <v>43.208387942332898</v>
      </c>
      <c r="F79" s="97">
        <f>R7</f>
        <v>8239</v>
      </c>
      <c r="H79" s="129">
        <f>F79/$F$70*100</f>
        <v>42.587615010854954</v>
      </c>
      <c r="K79" s="97">
        <f>R10</f>
        <v>9142</v>
      </c>
      <c r="M79" s="129">
        <f>K79/$K$70*100</f>
        <v>47.888947092718702</v>
      </c>
      <c r="O79" s="97">
        <f>R13</f>
        <v>9116</v>
      </c>
      <c r="Q79" s="166">
        <f>O79/$O$70*100</f>
        <v>49.532710280373834</v>
      </c>
    </row>
    <row r="80" spans="1:17">
      <c r="A80" s="97" t="s">
        <v>317</v>
      </c>
      <c r="B80" s="97">
        <f>D20</f>
        <v>18464</v>
      </c>
      <c r="D80" s="129">
        <f>B80/$B$70*100</f>
        <v>96.796854521625164</v>
      </c>
      <c r="F80" s="107">
        <f>D23</f>
        <v>18828</v>
      </c>
      <c r="G80" s="107"/>
      <c r="H80" s="166">
        <f>F80/$F$70*100</f>
        <v>97.322443916055008</v>
      </c>
      <c r="I80" s="107"/>
      <c r="J80" s="107"/>
      <c r="K80" s="107">
        <f>D26</f>
        <v>18750</v>
      </c>
      <c r="L80" s="107"/>
      <c r="M80" s="166">
        <f>K80/$K$70*100</f>
        <v>98.218962807752746</v>
      </c>
      <c r="N80" s="107"/>
      <c r="O80" s="107">
        <f>D29</f>
        <v>18149</v>
      </c>
      <c r="P80" s="107"/>
      <c r="Q80" s="166">
        <f>O80/$O$70*100</f>
        <v>98.614431645294502</v>
      </c>
    </row>
    <row r="81" spans="1:17">
      <c r="A81" s="97" t="s">
        <v>318</v>
      </c>
      <c r="B81" s="97">
        <f>D4-D20</f>
        <v>611</v>
      </c>
      <c r="D81" s="129">
        <f>B81/$B$70*100</f>
        <v>3.2031454783748359</v>
      </c>
      <c r="F81" s="107">
        <f>D7-D23</f>
        <v>518</v>
      </c>
      <c r="G81" s="107"/>
      <c r="H81" s="166">
        <f>F81/$F$70*100</f>
        <v>2.6775560839450017</v>
      </c>
      <c r="I81" s="107"/>
      <c r="J81" s="107"/>
      <c r="K81" s="107">
        <f>D10-D26</f>
        <v>340</v>
      </c>
      <c r="L81" s="107"/>
      <c r="M81" s="166">
        <f>K81/$K$70*100</f>
        <v>1.7810371922472499</v>
      </c>
      <c r="N81" s="107"/>
      <c r="O81" s="107">
        <f>D13-D29</f>
        <v>255</v>
      </c>
      <c r="P81" s="107"/>
      <c r="Q81" s="166">
        <f>O81/$O$70*100</f>
        <v>1.3855683547054989</v>
      </c>
    </row>
    <row r="82" spans="1:17">
      <c r="A82" s="97" t="s">
        <v>319</v>
      </c>
      <c r="B82" s="97">
        <f>T4</f>
        <v>327</v>
      </c>
      <c r="D82" s="129">
        <f>B82/$B$70*100</f>
        <v>1.7142857142857144</v>
      </c>
      <c r="F82" s="97">
        <f>T7</f>
        <v>351</v>
      </c>
      <c r="H82" s="129">
        <f>F82/$F$70*100</f>
        <v>1.8143285433681382</v>
      </c>
      <c r="K82" s="97">
        <f>T10</f>
        <v>329</v>
      </c>
      <c r="M82" s="129">
        <f>K82/$K$70*100</f>
        <v>1.7234154007333684</v>
      </c>
      <c r="O82" s="97">
        <f>T13</f>
        <v>239</v>
      </c>
      <c r="Q82" s="129">
        <f>O82/$O$70*100</f>
        <v>1.2986307324494675</v>
      </c>
    </row>
    <row r="83" spans="1:17" ht="3" customHeight="1"/>
    <row r="84" spans="1:17">
      <c r="A84" s="97" t="s">
        <v>320</v>
      </c>
      <c r="B84" s="97">
        <f>M4</f>
        <v>11384</v>
      </c>
      <c r="D84" s="129">
        <f>B84/$B$70*100</f>
        <v>59.680209698558315</v>
      </c>
      <c r="F84" s="97">
        <f>M7</f>
        <v>11511</v>
      </c>
      <c r="H84" s="129">
        <f>F84/$F$70*100</f>
        <v>59.50067197353458</v>
      </c>
      <c r="K84" s="97">
        <f>M10</f>
        <v>11726</v>
      </c>
      <c r="M84" s="129">
        <f>K84/$K$70*100</f>
        <v>61.424829753797802</v>
      </c>
      <c r="O84" s="97">
        <f>M13</f>
        <v>11630</v>
      </c>
      <c r="Q84" s="129">
        <f>O84/$O$70*100</f>
        <v>63.192784177352749</v>
      </c>
    </row>
    <row r="86" spans="1:17">
      <c r="B86" s="208" t="s">
        <v>203</v>
      </c>
      <c r="C86" s="208"/>
      <c r="D86" s="208"/>
      <c r="E86" s="128"/>
      <c r="F86" s="208" t="s">
        <v>58</v>
      </c>
      <c r="G86" s="208"/>
      <c r="H86" s="208"/>
      <c r="I86" s="128"/>
      <c r="J86" s="128"/>
      <c r="K86" s="208" t="s">
        <v>212</v>
      </c>
      <c r="L86" s="208"/>
      <c r="M86" s="208"/>
      <c r="N86" s="128"/>
      <c r="O86" s="208" t="s">
        <v>260</v>
      </c>
      <c r="P86" s="208"/>
      <c r="Q86" s="208"/>
    </row>
    <row r="87" spans="1:17">
      <c r="B87" s="127" t="s">
        <v>37</v>
      </c>
      <c r="C87" s="127"/>
      <c r="D87" s="127" t="s">
        <v>311</v>
      </c>
      <c r="E87" s="127"/>
      <c r="F87" s="127" t="s">
        <v>37</v>
      </c>
      <c r="G87" s="127"/>
      <c r="H87" s="127" t="s">
        <v>311</v>
      </c>
      <c r="I87" s="127"/>
      <c r="J87" s="127"/>
      <c r="K87" s="127" t="s">
        <v>37</v>
      </c>
      <c r="L87" s="127"/>
      <c r="M87" s="127" t="s">
        <v>311</v>
      </c>
      <c r="N87" s="127"/>
      <c r="O87" s="127" t="s">
        <v>37</v>
      </c>
      <c r="P87" s="127"/>
      <c r="Q87" s="127" t="s">
        <v>311</v>
      </c>
    </row>
    <row r="88" spans="1:17">
      <c r="A88" s="128" t="s">
        <v>51</v>
      </c>
    </row>
    <row r="89" spans="1:17">
      <c r="A89" s="97" t="s">
        <v>312</v>
      </c>
      <c r="B89" s="97" t="e">
        <f>B36=#REF!</f>
        <v>#REF!</v>
      </c>
      <c r="C89" s="97" t="e">
        <f>C36=#REF!</f>
        <v>#REF!</v>
      </c>
      <c r="D89" s="97" t="e">
        <f>D36=#REF!</f>
        <v>#REF!</v>
      </c>
      <c r="E89" s="97" t="e">
        <f>E36=#REF!</f>
        <v>#REF!</v>
      </c>
      <c r="F89" s="97" t="e">
        <f>F36=#REF!</f>
        <v>#REF!</v>
      </c>
      <c r="G89" s="97" t="e">
        <f>G36=#REF!</f>
        <v>#REF!</v>
      </c>
      <c r="H89" s="97" t="e">
        <f>H36=#REF!</f>
        <v>#REF!</v>
      </c>
      <c r="I89" s="97" t="e">
        <f>I36=#REF!</f>
        <v>#REF!</v>
      </c>
      <c r="J89" s="97" t="e">
        <f>J36=#REF!</f>
        <v>#REF!</v>
      </c>
      <c r="K89" s="97" t="e">
        <f>K36=#REF!</f>
        <v>#REF!</v>
      </c>
      <c r="L89" s="97" t="e">
        <f>L36=#REF!</f>
        <v>#REF!</v>
      </c>
      <c r="M89" s="97" t="e">
        <f>M36=#REF!</f>
        <v>#REF!</v>
      </c>
      <c r="N89" s="97" t="e">
        <f>N36=#REF!</f>
        <v>#REF!</v>
      </c>
      <c r="O89" s="97" t="e">
        <f>O36=#REF!</f>
        <v>#REF!</v>
      </c>
      <c r="P89" s="97" t="e">
        <f>P36=#REF!</f>
        <v>#REF!</v>
      </c>
      <c r="Q89" s="97" t="e">
        <f>Q36=#REF!</f>
        <v>#REF!</v>
      </c>
    </row>
    <row r="90" spans="1:17" ht="3" customHeight="1">
      <c r="B90" s="97" t="e">
        <f>B37=#REF!</f>
        <v>#REF!</v>
      </c>
      <c r="C90" s="97" t="e">
        <f>C37=#REF!</f>
        <v>#REF!</v>
      </c>
      <c r="D90" s="97" t="e">
        <f>D37=#REF!</f>
        <v>#REF!</v>
      </c>
      <c r="E90" s="97" t="e">
        <f>E37=#REF!</f>
        <v>#REF!</v>
      </c>
      <c r="F90" s="97" t="e">
        <f>F37=#REF!</f>
        <v>#REF!</v>
      </c>
      <c r="G90" s="97" t="e">
        <f>G37=#REF!</f>
        <v>#REF!</v>
      </c>
      <c r="H90" s="97" t="e">
        <f>H37=#REF!</f>
        <v>#REF!</v>
      </c>
      <c r="I90" s="97" t="e">
        <f>I37=#REF!</f>
        <v>#REF!</v>
      </c>
      <c r="J90" s="97" t="e">
        <f>J37=#REF!</f>
        <v>#REF!</v>
      </c>
      <c r="K90" s="97" t="e">
        <f>K37=#REF!</f>
        <v>#REF!</v>
      </c>
      <c r="L90" s="97" t="e">
        <f>L37=#REF!</f>
        <v>#REF!</v>
      </c>
      <c r="M90" s="97" t="e">
        <f>M37=#REF!</f>
        <v>#REF!</v>
      </c>
      <c r="N90" s="97" t="e">
        <f>N37=#REF!</f>
        <v>#REF!</v>
      </c>
      <c r="O90" s="97" t="e">
        <f>O37=#REF!</f>
        <v>#REF!</v>
      </c>
      <c r="P90" s="97" t="e">
        <f>P37=#REF!</f>
        <v>#REF!</v>
      </c>
      <c r="Q90" s="97" t="e">
        <f>Q37=#REF!</f>
        <v>#REF!</v>
      </c>
    </row>
    <row r="91" spans="1:17">
      <c r="A91" s="97" t="s">
        <v>313</v>
      </c>
      <c r="B91" s="97" t="e">
        <f>B38=#REF!</f>
        <v>#REF!</v>
      </c>
      <c r="C91" s="97" t="e">
        <f>C38=#REF!</f>
        <v>#REF!</v>
      </c>
      <c r="D91" s="97" t="e">
        <f>D38=#REF!</f>
        <v>#REF!</v>
      </c>
      <c r="E91" s="97" t="e">
        <f>E38=#REF!</f>
        <v>#REF!</v>
      </c>
      <c r="F91" s="97" t="e">
        <f>F38=#REF!</f>
        <v>#REF!</v>
      </c>
      <c r="G91" s="97" t="e">
        <f>G38=#REF!</f>
        <v>#REF!</v>
      </c>
      <c r="H91" s="97" t="e">
        <f>H38=#REF!</f>
        <v>#REF!</v>
      </c>
      <c r="I91" s="97" t="e">
        <f>I38=#REF!</f>
        <v>#REF!</v>
      </c>
      <c r="J91" s="97" t="e">
        <f>J38=#REF!</f>
        <v>#REF!</v>
      </c>
      <c r="K91" s="97" t="e">
        <f>K38=#REF!</f>
        <v>#REF!</v>
      </c>
      <c r="L91" s="97" t="e">
        <f>L38=#REF!</f>
        <v>#REF!</v>
      </c>
      <c r="M91" s="97" t="e">
        <f>M38=#REF!</f>
        <v>#REF!</v>
      </c>
      <c r="N91" s="97" t="e">
        <f>N38=#REF!</f>
        <v>#REF!</v>
      </c>
      <c r="O91" s="97" t="e">
        <f>O38=#REF!</f>
        <v>#REF!</v>
      </c>
      <c r="P91" s="97" t="e">
        <f>P38=#REF!</f>
        <v>#REF!</v>
      </c>
      <c r="Q91" s="97" t="e">
        <f>Q38=#REF!</f>
        <v>#REF!</v>
      </c>
    </row>
    <row r="92" spans="1:17">
      <c r="A92" s="97" t="s">
        <v>314</v>
      </c>
      <c r="B92" s="97" t="e">
        <f>B39=#REF!</f>
        <v>#REF!</v>
      </c>
      <c r="C92" s="97" t="e">
        <f>C39=#REF!</f>
        <v>#REF!</v>
      </c>
      <c r="D92" s="97" t="e">
        <f>D39=#REF!</f>
        <v>#REF!</v>
      </c>
      <c r="E92" s="97" t="e">
        <f>E39=#REF!</f>
        <v>#REF!</v>
      </c>
      <c r="F92" s="97" t="e">
        <f>F39=#REF!</f>
        <v>#REF!</v>
      </c>
      <c r="G92" s="97" t="e">
        <f>G39=#REF!</f>
        <v>#REF!</v>
      </c>
      <c r="H92" s="97" t="e">
        <f>H39=#REF!</f>
        <v>#REF!</v>
      </c>
      <c r="I92" s="97" t="e">
        <f>I39=#REF!</f>
        <v>#REF!</v>
      </c>
      <c r="J92" s="97" t="e">
        <f>J39=#REF!</f>
        <v>#REF!</v>
      </c>
      <c r="K92" s="97" t="e">
        <f>K39=#REF!</f>
        <v>#REF!</v>
      </c>
      <c r="L92" s="97" t="e">
        <f>L39=#REF!</f>
        <v>#REF!</v>
      </c>
      <c r="M92" s="97" t="e">
        <f>M39=#REF!</f>
        <v>#REF!</v>
      </c>
      <c r="N92" s="97" t="e">
        <f>N39=#REF!</f>
        <v>#REF!</v>
      </c>
      <c r="O92" s="97" t="e">
        <f>O39=#REF!</f>
        <v>#REF!</v>
      </c>
      <c r="P92" s="97" t="e">
        <f>P39=#REF!</f>
        <v>#REF!</v>
      </c>
      <c r="Q92" s="97" t="e">
        <f>Q39=#REF!</f>
        <v>#REF!</v>
      </c>
    </row>
    <row r="93" spans="1:17" ht="3" customHeight="1">
      <c r="B93" s="97" t="e">
        <f>B40=#REF!</f>
        <v>#REF!</v>
      </c>
      <c r="C93" s="97" t="e">
        <f>C40=#REF!</f>
        <v>#REF!</v>
      </c>
      <c r="D93" s="97" t="e">
        <f>D40=#REF!</f>
        <v>#REF!</v>
      </c>
      <c r="E93" s="97" t="e">
        <f>E40=#REF!</f>
        <v>#REF!</v>
      </c>
      <c r="F93" s="97" t="e">
        <f>F40=#REF!</f>
        <v>#REF!</v>
      </c>
      <c r="G93" s="97" t="e">
        <f>G40=#REF!</f>
        <v>#REF!</v>
      </c>
      <c r="H93" s="97" t="e">
        <f>H40=#REF!</f>
        <v>#REF!</v>
      </c>
      <c r="I93" s="97" t="e">
        <f>I40=#REF!</f>
        <v>#REF!</v>
      </c>
      <c r="J93" s="97" t="e">
        <f>J40=#REF!</f>
        <v>#REF!</v>
      </c>
      <c r="K93" s="97" t="e">
        <f>K40=#REF!</f>
        <v>#REF!</v>
      </c>
      <c r="L93" s="97" t="e">
        <f>L40=#REF!</f>
        <v>#REF!</v>
      </c>
      <c r="M93" s="97" t="e">
        <f>M40=#REF!</f>
        <v>#REF!</v>
      </c>
      <c r="N93" s="97" t="e">
        <f>N40=#REF!</f>
        <v>#REF!</v>
      </c>
      <c r="O93" s="97" t="e">
        <f>O40=#REF!</f>
        <v>#REF!</v>
      </c>
      <c r="P93" s="97" t="e">
        <f>P40=#REF!</f>
        <v>#REF!</v>
      </c>
      <c r="Q93" s="97" t="e">
        <f>Q40=#REF!</f>
        <v>#REF!</v>
      </c>
    </row>
    <row r="94" spans="1:17" ht="3" customHeight="1">
      <c r="B94" s="97" t="e">
        <f>B41=#REF!</f>
        <v>#REF!</v>
      </c>
      <c r="C94" s="97" t="e">
        <f>C41=#REF!</f>
        <v>#REF!</v>
      </c>
      <c r="D94" s="97" t="e">
        <f>D41=#REF!</f>
        <v>#REF!</v>
      </c>
      <c r="E94" s="97" t="e">
        <f>E41=#REF!</f>
        <v>#REF!</v>
      </c>
      <c r="F94" s="97" t="e">
        <f>F41=#REF!</f>
        <v>#REF!</v>
      </c>
      <c r="G94" s="97" t="e">
        <f>G41=#REF!</f>
        <v>#REF!</v>
      </c>
      <c r="H94" s="97" t="e">
        <f>H41=#REF!</f>
        <v>#REF!</v>
      </c>
      <c r="I94" s="97" t="e">
        <f>I41=#REF!</f>
        <v>#REF!</v>
      </c>
      <c r="J94" s="97" t="e">
        <f>J41=#REF!</f>
        <v>#REF!</v>
      </c>
      <c r="K94" s="97" t="e">
        <f>K41=#REF!</f>
        <v>#REF!</v>
      </c>
      <c r="L94" s="97" t="e">
        <f>L41=#REF!</f>
        <v>#REF!</v>
      </c>
      <c r="M94" s="97" t="e">
        <f>M41=#REF!</f>
        <v>#REF!</v>
      </c>
      <c r="N94" s="97" t="e">
        <f>N41=#REF!</f>
        <v>#REF!</v>
      </c>
      <c r="O94" s="97" t="e">
        <f>O41=#REF!</f>
        <v>#REF!</v>
      </c>
      <c r="P94" s="97" t="e">
        <f>P41=#REF!</f>
        <v>#REF!</v>
      </c>
      <c r="Q94" s="97" t="e">
        <f>Q41=#REF!</f>
        <v>#REF!</v>
      </c>
    </row>
    <row r="95" spans="1:17">
      <c r="A95" s="97" t="s">
        <v>315</v>
      </c>
      <c r="B95" s="97" t="e">
        <f>B42=#REF!</f>
        <v>#REF!</v>
      </c>
      <c r="C95" s="97" t="e">
        <f>C42=#REF!</f>
        <v>#REF!</v>
      </c>
      <c r="D95" s="97" t="e">
        <f>D42=#REF!</f>
        <v>#REF!</v>
      </c>
      <c r="E95" s="97" t="e">
        <f>E42=#REF!</f>
        <v>#REF!</v>
      </c>
      <c r="F95" s="97" t="e">
        <f>F42=#REF!</f>
        <v>#REF!</v>
      </c>
      <c r="G95" s="97" t="e">
        <f>G42=#REF!</f>
        <v>#REF!</v>
      </c>
      <c r="H95" s="97" t="e">
        <f>H42=#REF!</f>
        <v>#REF!</v>
      </c>
      <c r="I95" s="97" t="e">
        <f>I42=#REF!</f>
        <v>#REF!</v>
      </c>
      <c r="J95" s="97" t="e">
        <f>J42=#REF!</f>
        <v>#REF!</v>
      </c>
      <c r="K95" s="97" t="e">
        <f>K42=#REF!</f>
        <v>#REF!</v>
      </c>
      <c r="L95" s="97" t="e">
        <f>L42=#REF!</f>
        <v>#REF!</v>
      </c>
      <c r="M95" s="97" t="e">
        <f>M42=#REF!</f>
        <v>#REF!</v>
      </c>
      <c r="N95" s="97" t="e">
        <f>N42=#REF!</f>
        <v>#REF!</v>
      </c>
      <c r="O95" s="97" t="e">
        <f>O42=#REF!</f>
        <v>#REF!</v>
      </c>
      <c r="P95" s="97" t="e">
        <f>P42=#REF!</f>
        <v>#REF!</v>
      </c>
      <c r="Q95" s="97" t="e">
        <f>Q42=#REF!</f>
        <v>#REF!</v>
      </c>
    </row>
    <row r="96" spans="1:17">
      <c r="A96" s="97" t="s">
        <v>316</v>
      </c>
      <c r="B96" s="97" t="e">
        <f>B43=#REF!</f>
        <v>#REF!</v>
      </c>
      <c r="C96" s="97" t="e">
        <f>C43=#REF!</f>
        <v>#REF!</v>
      </c>
      <c r="D96" s="97" t="e">
        <f>D43=#REF!</f>
        <v>#REF!</v>
      </c>
      <c r="E96" s="97" t="e">
        <f>E43=#REF!</f>
        <v>#REF!</v>
      </c>
      <c r="F96" s="97" t="e">
        <f>F43=#REF!</f>
        <v>#REF!</v>
      </c>
      <c r="G96" s="97" t="e">
        <f>G43=#REF!</f>
        <v>#REF!</v>
      </c>
      <c r="H96" s="97" t="e">
        <f>H43=#REF!</f>
        <v>#REF!</v>
      </c>
      <c r="I96" s="97" t="e">
        <f>I43=#REF!</f>
        <v>#REF!</v>
      </c>
      <c r="J96" s="97" t="e">
        <f>J43=#REF!</f>
        <v>#REF!</v>
      </c>
      <c r="K96" s="97" t="e">
        <f>K43=#REF!</f>
        <v>#REF!</v>
      </c>
      <c r="L96" s="97" t="e">
        <f>L43=#REF!</f>
        <v>#REF!</v>
      </c>
      <c r="M96" s="97" t="e">
        <f>M43=#REF!</f>
        <v>#REF!</v>
      </c>
      <c r="N96" s="97" t="e">
        <f>N43=#REF!</f>
        <v>#REF!</v>
      </c>
      <c r="O96" s="97" t="e">
        <f>O43=#REF!</f>
        <v>#REF!</v>
      </c>
      <c r="P96" s="97" t="e">
        <f>P43=#REF!</f>
        <v>#REF!</v>
      </c>
      <c r="Q96" s="97" t="e">
        <f>Q43=#REF!</f>
        <v>#REF!</v>
      </c>
    </row>
    <row r="97" spans="1:17" ht="3" customHeight="1">
      <c r="B97" s="97" t="e">
        <f>B44=#REF!</f>
        <v>#REF!</v>
      </c>
      <c r="C97" s="97" t="e">
        <f>C44=#REF!</f>
        <v>#REF!</v>
      </c>
      <c r="D97" s="97" t="e">
        <f>D44=#REF!</f>
        <v>#REF!</v>
      </c>
      <c r="E97" s="97" t="e">
        <f>E44=#REF!</f>
        <v>#REF!</v>
      </c>
      <c r="F97" s="97" t="e">
        <f>F44=#REF!</f>
        <v>#REF!</v>
      </c>
      <c r="G97" s="97" t="e">
        <f>G44=#REF!</f>
        <v>#REF!</v>
      </c>
      <c r="H97" s="97" t="e">
        <f>H44=#REF!</f>
        <v>#REF!</v>
      </c>
      <c r="I97" s="97" t="e">
        <f>I44=#REF!</f>
        <v>#REF!</v>
      </c>
      <c r="J97" s="97" t="e">
        <f>J44=#REF!</f>
        <v>#REF!</v>
      </c>
      <c r="K97" s="97" t="e">
        <f>K44=#REF!</f>
        <v>#REF!</v>
      </c>
      <c r="L97" s="97" t="e">
        <f>L44=#REF!</f>
        <v>#REF!</v>
      </c>
      <c r="M97" s="97" t="e">
        <f>M44=#REF!</f>
        <v>#REF!</v>
      </c>
      <c r="N97" s="97" t="e">
        <f>N44=#REF!</f>
        <v>#REF!</v>
      </c>
      <c r="O97" s="97" t="e">
        <f>O44=#REF!</f>
        <v>#REF!</v>
      </c>
      <c r="P97" s="97" t="e">
        <f>P44=#REF!</f>
        <v>#REF!</v>
      </c>
      <c r="Q97" s="97" t="e">
        <f>Q44=#REF!</f>
        <v>#REF!</v>
      </c>
    </row>
    <row r="98" spans="1:17">
      <c r="A98" s="97" t="s">
        <v>0</v>
      </c>
      <c r="B98" s="97" t="e">
        <f>B45=#REF!</f>
        <v>#REF!</v>
      </c>
      <c r="C98" s="97" t="e">
        <f>C45=#REF!</f>
        <v>#REF!</v>
      </c>
      <c r="D98" s="97" t="e">
        <f>D45=#REF!</f>
        <v>#REF!</v>
      </c>
      <c r="E98" s="97" t="e">
        <f>E45=#REF!</f>
        <v>#REF!</v>
      </c>
      <c r="F98" s="97" t="e">
        <f>F45=#REF!</f>
        <v>#REF!</v>
      </c>
      <c r="G98" s="97" t="e">
        <f>G45=#REF!</f>
        <v>#REF!</v>
      </c>
      <c r="H98" s="97" t="e">
        <f>H45=#REF!</f>
        <v>#REF!</v>
      </c>
      <c r="I98" s="97" t="e">
        <f>I45=#REF!</f>
        <v>#REF!</v>
      </c>
      <c r="J98" s="97" t="e">
        <f>J45=#REF!</f>
        <v>#REF!</v>
      </c>
      <c r="K98" s="97" t="e">
        <f>K45=#REF!</f>
        <v>#REF!</v>
      </c>
      <c r="L98" s="97" t="e">
        <f>L45=#REF!</f>
        <v>#REF!</v>
      </c>
      <c r="M98" s="97" t="e">
        <f>M45=#REF!</f>
        <v>#REF!</v>
      </c>
      <c r="N98" s="97" t="e">
        <f>N45=#REF!</f>
        <v>#REF!</v>
      </c>
      <c r="O98" s="97" t="e">
        <f>O45=#REF!</f>
        <v>#REF!</v>
      </c>
      <c r="P98" s="97" t="e">
        <f>P45=#REF!</f>
        <v>#REF!</v>
      </c>
      <c r="Q98" s="97" t="e">
        <f>Q45=#REF!</f>
        <v>#REF!</v>
      </c>
    </row>
    <row r="99" spans="1:17">
      <c r="A99" s="97" t="s">
        <v>317</v>
      </c>
      <c r="B99" s="97" t="e">
        <f>B46=#REF!</f>
        <v>#REF!</v>
      </c>
      <c r="C99" s="97" t="e">
        <f>C46=#REF!</f>
        <v>#REF!</v>
      </c>
      <c r="D99" s="97" t="e">
        <f>D46=#REF!</f>
        <v>#REF!</v>
      </c>
      <c r="E99" s="97" t="e">
        <f>E46=#REF!</f>
        <v>#REF!</v>
      </c>
      <c r="F99" s="97" t="e">
        <f>F46=#REF!</f>
        <v>#REF!</v>
      </c>
      <c r="G99" s="97" t="e">
        <f>G46=#REF!</f>
        <v>#REF!</v>
      </c>
      <c r="H99" s="97" t="e">
        <f>H46=#REF!</f>
        <v>#REF!</v>
      </c>
      <c r="I99" s="97" t="e">
        <f>I46=#REF!</f>
        <v>#REF!</v>
      </c>
      <c r="J99" s="97" t="e">
        <f>J46=#REF!</f>
        <v>#REF!</v>
      </c>
      <c r="K99" s="97" t="e">
        <f>K46=#REF!</f>
        <v>#REF!</v>
      </c>
      <c r="L99" s="97" t="e">
        <f>L46=#REF!</f>
        <v>#REF!</v>
      </c>
      <c r="M99" s="97" t="e">
        <f>M46=#REF!</f>
        <v>#REF!</v>
      </c>
      <c r="N99" s="97" t="e">
        <f>N46=#REF!</f>
        <v>#REF!</v>
      </c>
      <c r="O99" s="97" t="e">
        <f>O46=#REF!</f>
        <v>#REF!</v>
      </c>
      <c r="P99" s="97" t="e">
        <f>P46=#REF!</f>
        <v>#REF!</v>
      </c>
      <c r="Q99" s="97" t="e">
        <f>Q46=#REF!</f>
        <v>#REF!</v>
      </c>
    </row>
    <row r="100" spans="1:17">
      <c r="A100" s="97" t="s">
        <v>318</v>
      </c>
      <c r="B100" s="97" t="e">
        <f>B47=#REF!</f>
        <v>#REF!</v>
      </c>
      <c r="C100" s="97" t="e">
        <f>C47=#REF!</f>
        <v>#REF!</v>
      </c>
      <c r="D100" s="97" t="e">
        <f>D47=#REF!</f>
        <v>#REF!</v>
      </c>
      <c r="E100" s="97" t="e">
        <f>E47=#REF!</f>
        <v>#REF!</v>
      </c>
      <c r="F100" s="97" t="e">
        <f>F47=#REF!</f>
        <v>#REF!</v>
      </c>
      <c r="G100" s="97" t="e">
        <f>G47=#REF!</f>
        <v>#REF!</v>
      </c>
      <c r="H100" s="97" t="e">
        <f>H47=#REF!</f>
        <v>#REF!</v>
      </c>
      <c r="I100" s="97" t="e">
        <f>I47=#REF!</f>
        <v>#REF!</v>
      </c>
      <c r="J100" s="97" t="e">
        <f>J47=#REF!</f>
        <v>#REF!</v>
      </c>
      <c r="K100" s="97" t="e">
        <f>K47=#REF!</f>
        <v>#REF!</v>
      </c>
      <c r="L100" s="97" t="e">
        <f>L47=#REF!</f>
        <v>#REF!</v>
      </c>
      <c r="M100" s="97" t="e">
        <f>M47=#REF!</f>
        <v>#REF!</v>
      </c>
      <c r="N100" s="97" t="e">
        <f>N47=#REF!</f>
        <v>#REF!</v>
      </c>
      <c r="O100" s="97" t="e">
        <f>O47=#REF!</f>
        <v>#REF!</v>
      </c>
      <c r="P100" s="97" t="e">
        <f>P47=#REF!</f>
        <v>#REF!</v>
      </c>
      <c r="Q100" s="97" t="e">
        <f>Q47=#REF!</f>
        <v>#REF!</v>
      </c>
    </row>
    <row r="101" spans="1:17">
      <c r="A101" s="97" t="s">
        <v>319</v>
      </c>
      <c r="B101" s="97" t="e">
        <f>B48=#REF!</f>
        <v>#REF!</v>
      </c>
      <c r="C101" s="97" t="e">
        <f>C48=#REF!</f>
        <v>#REF!</v>
      </c>
      <c r="D101" s="97" t="e">
        <f>D48=#REF!</f>
        <v>#REF!</v>
      </c>
      <c r="E101" s="97" t="e">
        <f>E48=#REF!</f>
        <v>#REF!</v>
      </c>
      <c r="F101" s="97" t="e">
        <f>F48=#REF!</f>
        <v>#REF!</v>
      </c>
      <c r="G101" s="97" t="e">
        <f>G48=#REF!</f>
        <v>#REF!</v>
      </c>
      <c r="H101" s="97" t="e">
        <f>H48=#REF!</f>
        <v>#REF!</v>
      </c>
      <c r="I101" s="97" t="e">
        <f>I48=#REF!</f>
        <v>#REF!</v>
      </c>
      <c r="J101" s="97" t="e">
        <f>J48=#REF!</f>
        <v>#REF!</v>
      </c>
      <c r="K101" s="97" t="e">
        <f>K48=#REF!</f>
        <v>#REF!</v>
      </c>
      <c r="L101" s="97" t="e">
        <f>L48=#REF!</f>
        <v>#REF!</v>
      </c>
      <c r="M101" s="97" t="e">
        <f>M48=#REF!</f>
        <v>#REF!</v>
      </c>
      <c r="N101" s="97" t="e">
        <f>N48=#REF!</f>
        <v>#REF!</v>
      </c>
      <c r="O101" s="97" t="e">
        <f>O48=#REF!</f>
        <v>#REF!</v>
      </c>
      <c r="P101" s="97" t="e">
        <f>P48=#REF!</f>
        <v>#REF!</v>
      </c>
      <c r="Q101" s="97" t="e">
        <f>Q48=#REF!</f>
        <v>#REF!</v>
      </c>
    </row>
    <row r="102" spans="1:17" ht="3" customHeight="1">
      <c r="B102" s="97" t="e">
        <f>B49=#REF!</f>
        <v>#REF!</v>
      </c>
      <c r="C102" s="97" t="e">
        <f>C49=#REF!</f>
        <v>#REF!</v>
      </c>
      <c r="D102" s="97" t="e">
        <f>D49=#REF!</f>
        <v>#REF!</v>
      </c>
      <c r="E102" s="97" t="e">
        <f>E49=#REF!</f>
        <v>#REF!</v>
      </c>
      <c r="F102" s="97" t="e">
        <f>F49=#REF!</f>
        <v>#REF!</v>
      </c>
      <c r="G102" s="97" t="e">
        <f>G49=#REF!</f>
        <v>#REF!</v>
      </c>
      <c r="H102" s="97" t="e">
        <f>H49=#REF!</f>
        <v>#REF!</v>
      </c>
      <c r="I102" s="97" t="e">
        <f>I49=#REF!</f>
        <v>#REF!</v>
      </c>
      <c r="J102" s="97" t="e">
        <f>J49=#REF!</f>
        <v>#REF!</v>
      </c>
      <c r="K102" s="97" t="e">
        <f>K49=#REF!</f>
        <v>#REF!</v>
      </c>
      <c r="L102" s="97" t="e">
        <f>L49=#REF!</f>
        <v>#REF!</v>
      </c>
      <c r="M102" s="97" t="e">
        <f>M49=#REF!</f>
        <v>#REF!</v>
      </c>
      <c r="N102" s="97" t="e">
        <f>N49=#REF!</f>
        <v>#REF!</v>
      </c>
      <c r="O102" s="97" t="e">
        <f>O49=#REF!</f>
        <v>#REF!</v>
      </c>
      <c r="P102" s="97" t="e">
        <f>P49=#REF!</f>
        <v>#REF!</v>
      </c>
      <c r="Q102" s="97" t="e">
        <f>Q49=#REF!</f>
        <v>#REF!</v>
      </c>
    </row>
    <row r="103" spans="1:17">
      <c r="A103" s="97" t="s">
        <v>320</v>
      </c>
      <c r="B103" s="97" t="e">
        <f>B50=#REF!</f>
        <v>#REF!</v>
      </c>
      <c r="C103" s="97" t="e">
        <f>C50=#REF!</f>
        <v>#REF!</v>
      </c>
      <c r="D103" s="97" t="e">
        <f>D50=#REF!</f>
        <v>#REF!</v>
      </c>
      <c r="E103" s="97" t="e">
        <f>E50=#REF!</f>
        <v>#REF!</v>
      </c>
      <c r="F103" s="97" t="e">
        <f>F50=#REF!</f>
        <v>#REF!</v>
      </c>
      <c r="G103" s="97" t="e">
        <f>G50=#REF!</f>
        <v>#REF!</v>
      </c>
      <c r="H103" s="97" t="e">
        <f>H50=#REF!</f>
        <v>#REF!</v>
      </c>
      <c r="I103" s="97" t="e">
        <f>I50=#REF!</f>
        <v>#REF!</v>
      </c>
      <c r="J103" s="97" t="e">
        <f>J50=#REF!</f>
        <v>#REF!</v>
      </c>
      <c r="K103" s="97" t="e">
        <f>K50=#REF!</f>
        <v>#REF!</v>
      </c>
      <c r="L103" s="97" t="e">
        <f>L50=#REF!</f>
        <v>#REF!</v>
      </c>
      <c r="M103" s="97" t="e">
        <f>M50=#REF!</f>
        <v>#REF!</v>
      </c>
      <c r="N103" s="97" t="e">
        <f>N50=#REF!</f>
        <v>#REF!</v>
      </c>
      <c r="O103" s="97" t="e">
        <f>O50=#REF!</f>
        <v>#REF!</v>
      </c>
      <c r="P103" s="97" t="e">
        <f>P50=#REF!</f>
        <v>#REF!</v>
      </c>
      <c r="Q103" s="97" t="e">
        <f>Q50=#REF!</f>
        <v>#REF!</v>
      </c>
    </row>
    <row r="105" spans="1:17">
      <c r="A105" s="128" t="s">
        <v>52</v>
      </c>
    </row>
    <row r="106" spans="1:17">
      <c r="A106" s="97" t="s">
        <v>312</v>
      </c>
      <c r="B106" s="97" t="e">
        <f>B53=#REF!</f>
        <v>#REF!</v>
      </c>
      <c r="C106" s="97" t="e">
        <f>C53=#REF!</f>
        <v>#REF!</v>
      </c>
      <c r="D106" s="97" t="e">
        <f>D53=#REF!</f>
        <v>#REF!</v>
      </c>
      <c r="E106" s="97" t="e">
        <f>E53=#REF!</f>
        <v>#REF!</v>
      </c>
      <c r="F106" s="97" t="e">
        <f>F53=#REF!</f>
        <v>#REF!</v>
      </c>
      <c r="G106" s="97" t="e">
        <f>G53=#REF!</f>
        <v>#REF!</v>
      </c>
      <c r="H106" s="97" t="e">
        <f>H53=#REF!</f>
        <v>#REF!</v>
      </c>
      <c r="I106" s="97" t="e">
        <f>I53=#REF!</f>
        <v>#REF!</v>
      </c>
      <c r="J106" s="97" t="e">
        <f>J53=#REF!</f>
        <v>#REF!</v>
      </c>
      <c r="K106" s="97" t="e">
        <f>K53=#REF!</f>
        <v>#REF!</v>
      </c>
      <c r="L106" s="97" t="e">
        <f>L53=#REF!</f>
        <v>#REF!</v>
      </c>
      <c r="M106" s="97" t="e">
        <f>M53=#REF!</f>
        <v>#REF!</v>
      </c>
      <c r="N106" s="97" t="e">
        <f>N53=#REF!</f>
        <v>#REF!</v>
      </c>
      <c r="O106" s="97" t="e">
        <f>O53=#REF!</f>
        <v>#REF!</v>
      </c>
      <c r="P106" s="97" t="e">
        <f>P53=#REF!</f>
        <v>#REF!</v>
      </c>
      <c r="Q106" s="97" t="e">
        <f>Q53=#REF!</f>
        <v>#REF!</v>
      </c>
    </row>
    <row r="107" spans="1:17" ht="3" customHeight="1">
      <c r="B107" s="97" t="e">
        <f>B54=#REF!</f>
        <v>#REF!</v>
      </c>
      <c r="C107" s="97" t="e">
        <f>C54=#REF!</f>
        <v>#REF!</v>
      </c>
      <c r="D107" s="97" t="e">
        <f>D54=#REF!</f>
        <v>#REF!</v>
      </c>
      <c r="E107" s="97" t="e">
        <f>E54=#REF!</f>
        <v>#REF!</v>
      </c>
      <c r="F107" s="97" t="e">
        <f>F54=#REF!</f>
        <v>#REF!</v>
      </c>
      <c r="G107" s="97" t="e">
        <f>G54=#REF!</f>
        <v>#REF!</v>
      </c>
      <c r="H107" s="97" t="e">
        <f>H54=#REF!</f>
        <v>#REF!</v>
      </c>
      <c r="I107" s="97" t="e">
        <f>I54=#REF!</f>
        <v>#REF!</v>
      </c>
      <c r="J107" s="97" t="e">
        <f>J54=#REF!</f>
        <v>#REF!</v>
      </c>
      <c r="K107" s="97" t="e">
        <f>K54=#REF!</f>
        <v>#REF!</v>
      </c>
      <c r="L107" s="97" t="e">
        <f>L54=#REF!</f>
        <v>#REF!</v>
      </c>
      <c r="M107" s="97" t="e">
        <f>M54=#REF!</f>
        <v>#REF!</v>
      </c>
      <c r="N107" s="97" t="e">
        <f>N54=#REF!</f>
        <v>#REF!</v>
      </c>
      <c r="O107" s="97" t="e">
        <f>O54=#REF!</f>
        <v>#REF!</v>
      </c>
      <c r="P107" s="97" t="e">
        <f>P54=#REF!</f>
        <v>#REF!</v>
      </c>
      <c r="Q107" s="97" t="e">
        <f>Q54=#REF!</f>
        <v>#REF!</v>
      </c>
    </row>
    <row r="108" spans="1:17">
      <c r="A108" s="97" t="s">
        <v>313</v>
      </c>
      <c r="B108" s="97" t="e">
        <f>B55=#REF!</f>
        <v>#REF!</v>
      </c>
      <c r="C108" s="97" t="e">
        <f>C55=#REF!</f>
        <v>#REF!</v>
      </c>
      <c r="D108" s="97" t="e">
        <f>D55=#REF!</f>
        <v>#REF!</v>
      </c>
      <c r="E108" s="97" t="e">
        <f>E55=#REF!</f>
        <v>#REF!</v>
      </c>
      <c r="F108" s="97" t="e">
        <f>F55=#REF!</f>
        <v>#REF!</v>
      </c>
      <c r="G108" s="97" t="e">
        <f>G55=#REF!</f>
        <v>#REF!</v>
      </c>
      <c r="H108" s="97" t="e">
        <f>H55=#REF!</f>
        <v>#REF!</v>
      </c>
      <c r="I108" s="97" t="e">
        <f>I55=#REF!</f>
        <v>#REF!</v>
      </c>
      <c r="J108" s="97" t="e">
        <f>J55=#REF!</f>
        <v>#REF!</v>
      </c>
      <c r="K108" s="97" t="e">
        <f>K55=#REF!</f>
        <v>#REF!</v>
      </c>
      <c r="L108" s="97" t="e">
        <f>L55=#REF!</f>
        <v>#REF!</v>
      </c>
      <c r="M108" s="97" t="e">
        <f>M55=#REF!</f>
        <v>#REF!</v>
      </c>
      <c r="N108" s="97" t="e">
        <f>N55=#REF!</f>
        <v>#REF!</v>
      </c>
      <c r="O108" s="97" t="e">
        <f>O55=#REF!</f>
        <v>#REF!</v>
      </c>
      <c r="P108" s="97" t="e">
        <f>P55=#REF!</f>
        <v>#REF!</v>
      </c>
      <c r="Q108" s="97" t="e">
        <f>Q55=#REF!</f>
        <v>#REF!</v>
      </c>
    </row>
    <row r="109" spans="1:17">
      <c r="A109" s="97" t="s">
        <v>314</v>
      </c>
      <c r="B109" s="97" t="e">
        <f>B56=#REF!</f>
        <v>#REF!</v>
      </c>
      <c r="C109" s="97" t="e">
        <f>C56=#REF!</f>
        <v>#REF!</v>
      </c>
      <c r="D109" s="97" t="e">
        <f>D56=#REF!</f>
        <v>#REF!</v>
      </c>
      <c r="E109" s="97" t="e">
        <f>E56=#REF!</f>
        <v>#REF!</v>
      </c>
      <c r="F109" s="97" t="e">
        <f>F56=#REF!</f>
        <v>#REF!</v>
      </c>
      <c r="G109" s="97" t="e">
        <f>G56=#REF!</f>
        <v>#REF!</v>
      </c>
      <c r="H109" s="97" t="e">
        <f>H56=#REF!</f>
        <v>#REF!</v>
      </c>
      <c r="I109" s="97" t="e">
        <f>I56=#REF!</f>
        <v>#REF!</v>
      </c>
      <c r="J109" s="97" t="e">
        <f>J56=#REF!</f>
        <v>#REF!</v>
      </c>
      <c r="K109" s="97" t="e">
        <f>K56=#REF!</f>
        <v>#REF!</v>
      </c>
      <c r="L109" s="97" t="e">
        <f>L56=#REF!</f>
        <v>#REF!</v>
      </c>
      <c r="M109" s="97" t="e">
        <f>M56=#REF!</f>
        <v>#REF!</v>
      </c>
      <c r="N109" s="97" t="e">
        <f>N56=#REF!</f>
        <v>#REF!</v>
      </c>
      <c r="O109" s="97" t="e">
        <f>O56=#REF!</f>
        <v>#REF!</v>
      </c>
      <c r="P109" s="97" t="e">
        <f>P56=#REF!</f>
        <v>#REF!</v>
      </c>
      <c r="Q109" s="97" t="e">
        <f>Q56=#REF!</f>
        <v>#REF!</v>
      </c>
    </row>
    <row r="110" spans="1:17" ht="3" customHeight="1">
      <c r="A110" s="97" t="s">
        <v>401</v>
      </c>
      <c r="B110" s="97" t="e">
        <f>B57=#REF!</f>
        <v>#REF!</v>
      </c>
      <c r="C110" s="97" t="e">
        <f>C57=#REF!</f>
        <v>#REF!</v>
      </c>
      <c r="D110" s="97" t="e">
        <f>D57=#REF!</f>
        <v>#REF!</v>
      </c>
      <c r="E110" s="97" t="e">
        <f>E57=#REF!</f>
        <v>#REF!</v>
      </c>
      <c r="F110" s="97" t="e">
        <f>F57=#REF!</f>
        <v>#REF!</v>
      </c>
      <c r="G110" s="97" t="e">
        <f>G57=#REF!</f>
        <v>#REF!</v>
      </c>
      <c r="H110" s="97" t="e">
        <f>H57=#REF!</f>
        <v>#REF!</v>
      </c>
      <c r="I110" s="97" t="e">
        <f>I57=#REF!</f>
        <v>#REF!</v>
      </c>
      <c r="J110" s="97" t="e">
        <f>J57=#REF!</f>
        <v>#REF!</v>
      </c>
      <c r="K110" s="97" t="e">
        <f>K57=#REF!</f>
        <v>#REF!</v>
      </c>
      <c r="L110" s="97" t="e">
        <f>L57=#REF!</f>
        <v>#REF!</v>
      </c>
      <c r="M110" s="97" t="e">
        <f>M57=#REF!</f>
        <v>#REF!</v>
      </c>
      <c r="N110" s="97" t="e">
        <f>N57=#REF!</f>
        <v>#REF!</v>
      </c>
      <c r="O110" s="97" t="e">
        <f>O57=#REF!</f>
        <v>#REF!</v>
      </c>
      <c r="P110" s="97" t="e">
        <f>P57=#REF!</f>
        <v>#REF!</v>
      </c>
      <c r="Q110" s="97" t="e">
        <f>Q57=#REF!</f>
        <v>#REF!</v>
      </c>
    </row>
    <row r="111" spans="1:17" ht="3" customHeight="1">
      <c r="A111" s="97" t="s">
        <v>402</v>
      </c>
      <c r="B111" s="97" t="e">
        <f>B58=#REF!</f>
        <v>#REF!</v>
      </c>
      <c r="C111" s="97" t="e">
        <f>C58=#REF!</f>
        <v>#REF!</v>
      </c>
      <c r="D111" s="97" t="e">
        <f>D58=#REF!</f>
        <v>#REF!</v>
      </c>
      <c r="E111" s="97" t="e">
        <f>E58=#REF!</f>
        <v>#REF!</v>
      </c>
      <c r="F111" s="97" t="e">
        <f>F58=#REF!</f>
        <v>#REF!</v>
      </c>
      <c r="G111" s="97" t="e">
        <f>G58=#REF!</f>
        <v>#REF!</v>
      </c>
      <c r="H111" s="97" t="e">
        <f>H58=#REF!</f>
        <v>#REF!</v>
      </c>
      <c r="I111" s="97" t="e">
        <f>I58=#REF!</f>
        <v>#REF!</v>
      </c>
      <c r="J111" s="97" t="e">
        <f>J58=#REF!</f>
        <v>#REF!</v>
      </c>
      <c r="K111" s="97" t="e">
        <f>K58=#REF!</f>
        <v>#REF!</v>
      </c>
      <c r="L111" s="97" t="e">
        <f>L58=#REF!</f>
        <v>#REF!</v>
      </c>
      <c r="M111" s="97" t="e">
        <f>M58=#REF!</f>
        <v>#REF!</v>
      </c>
      <c r="N111" s="97" t="e">
        <f>N58=#REF!</f>
        <v>#REF!</v>
      </c>
      <c r="O111" s="97" t="e">
        <f>O58=#REF!</f>
        <v>#REF!</v>
      </c>
      <c r="P111" s="97" t="e">
        <f>P58=#REF!</f>
        <v>#REF!</v>
      </c>
      <c r="Q111" s="97" t="e">
        <f>Q58=#REF!</f>
        <v>#REF!</v>
      </c>
    </row>
    <row r="112" spans="1:17">
      <c r="A112" s="97" t="s">
        <v>403</v>
      </c>
      <c r="B112" s="97" t="e">
        <f>B59=#REF!</f>
        <v>#REF!</v>
      </c>
      <c r="C112" s="97" t="e">
        <f>C59=#REF!</f>
        <v>#REF!</v>
      </c>
      <c r="D112" s="97" t="e">
        <f>D59=#REF!</f>
        <v>#REF!</v>
      </c>
      <c r="E112" s="97" t="e">
        <f>E59=#REF!</f>
        <v>#REF!</v>
      </c>
      <c r="F112" s="97" t="e">
        <f>F59=#REF!</f>
        <v>#REF!</v>
      </c>
      <c r="G112" s="97" t="e">
        <f>G59=#REF!</f>
        <v>#REF!</v>
      </c>
      <c r="H112" s="97" t="e">
        <f>H59=#REF!</f>
        <v>#REF!</v>
      </c>
      <c r="I112" s="97" t="e">
        <f>I59=#REF!</f>
        <v>#REF!</v>
      </c>
      <c r="J112" s="97" t="e">
        <f>J59=#REF!</f>
        <v>#REF!</v>
      </c>
      <c r="K112" s="97" t="e">
        <f>K59=#REF!</f>
        <v>#REF!</v>
      </c>
      <c r="L112" s="97" t="e">
        <f>L59=#REF!</f>
        <v>#REF!</v>
      </c>
      <c r="M112" s="97" t="e">
        <f>M59=#REF!</f>
        <v>#REF!</v>
      </c>
      <c r="N112" s="97" t="e">
        <f>N59=#REF!</f>
        <v>#REF!</v>
      </c>
      <c r="O112" s="97" t="e">
        <f>O59=#REF!</f>
        <v>#REF!</v>
      </c>
      <c r="P112" s="97" t="e">
        <f>P59=#REF!</f>
        <v>#REF!</v>
      </c>
      <c r="Q112" s="97" t="e">
        <f>Q59=#REF!</f>
        <v>#REF!</v>
      </c>
    </row>
    <row r="113" spans="1:17">
      <c r="A113" s="97" t="s">
        <v>316</v>
      </c>
      <c r="B113" s="97" t="e">
        <f>B60=#REF!</f>
        <v>#REF!</v>
      </c>
      <c r="C113" s="97" t="e">
        <f>C60=#REF!</f>
        <v>#REF!</v>
      </c>
      <c r="D113" s="97" t="e">
        <f>D60=#REF!</f>
        <v>#REF!</v>
      </c>
      <c r="E113" s="97" t="e">
        <f>E60=#REF!</f>
        <v>#REF!</v>
      </c>
      <c r="F113" s="97" t="e">
        <f>F60=#REF!</f>
        <v>#REF!</v>
      </c>
      <c r="G113" s="97" t="e">
        <f>G60=#REF!</f>
        <v>#REF!</v>
      </c>
      <c r="H113" s="97" t="e">
        <f>H60=#REF!</f>
        <v>#REF!</v>
      </c>
      <c r="I113" s="97" t="e">
        <f>I60=#REF!</f>
        <v>#REF!</v>
      </c>
      <c r="J113" s="97" t="e">
        <f>J60=#REF!</f>
        <v>#REF!</v>
      </c>
      <c r="K113" s="97" t="e">
        <f>K60=#REF!</f>
        <v>#REF!</v>
      </c>
      <c r="L113" s="97" t="e">
        <f>L60=#REF!</f>
        <v>#REF!</v>
      </c>
      <c r="M113" s="97" t="e">
        <f>M60=#REF!</f>
        <v>#REF!</v>
      </c>
      <c r="N113" s="97" t="e">
        <f>N60=#REF!</f>
        <v>#REF!</v>
      </c>
      <c r="O113" s="97" t="e">
        <f>O60=#REF!</f>
        <v>#REF!</v>
      </c>
      <c r="P113" s="97" t="e">
        <f>P60=#REF!</f>
        <v>#REF!</v>
      </c>
      <c r="Q113" s="97" t="e">
        <f>Q60=#REF!</f>
        <v>#REF!</v>
      </c>
    </row>
    <row r="114" spans="1:17" ht="3" customHeight="1">
      <c r="B114" s="97" t="e">
        <f>B61=#REF!</f>
        <v>#REF!</v>
      </c>
      <c r="C114" s="97" t="e">
        <f>C61=#REF!</f>
        <v>#REF!</v>
      </c>
      <c r="D114" s="97" t="e">
        <f>D61=#REF!</f>
        <v>#REF!</v>
      </c>
      <c r="E114" s="97" t="e">
        <f>E61=#REF!</f>
        <v>#REF!</v>
      </c>
      <c r="F114" s="97" t="e">
        <f>F61=#REF!</f>
        <v>#REF!</v>
      </c>
      <c r="G114" s="97" t="e">
        <f>G61=#REF!</f>
        <v>#REF!</v>
      </c>
      <c r="H114" s="97" t="e">
        <f>H61=#REF!</f>
        <v>#REF!</v>
      </c>
      <c r="I114" s="97" t="e">
        <f>I61=#REF!</f>
        <v>#REF!</v>
      </c>
      <c r="J114" s="97" t="e">
        <f>J61=#REF!</f>
        <v>#REF!</v>
      </c>
      <c r="K114" s="97" t="e">
        <f>K61=#REF!</f>
        <v>#REF!</v>
      </c>
      <c r="L114" s="97" t="e">
        <f>L61=#REF!</f>
        <v>#REF!</v>
      </c>
      <c r="M114" s="97" t="e">
        <f>M61=#REF!</f>
        <v>#REF!</v>
      </c>
      <c r="N114" s="97" t="e">
        <f>N61=#REF!</f>
        <v>#REF!</v>
      </c>
      <c r="O114" s="97" t="e">
        <f>O61=#REF!</f>
        <v>#REF!</v>
      </c>
      <c r="P114" s="97" t="e">
        <f>P61=#REF!</f>
        <v>#REF!</v>
      </c>
      <c r="Q114" s="97" t="e">
        <f>Q61=#REF!</f>
        <v>#REF!</v>
      </c>
    </row>
    <row r="115" spans="1:17">
      <c r="A115" s="97" t="s">
        <v>0</v>
      </c>
      <c r="B115" s="97" t="e">
        <f>B62=#REF!</f>
        <v>#REF!</v>
      </c>
      <c r="C115" s="97" t="e">
        <f>C62=#REF!</f>
        <v>#REF!</v>
      </c>
      <c r="D115" s="97" t="e">
        <f>D62=#REF!</f>
        <v>#REF!</v>
      </c>
      <c r="E115" s="97" t="e">
        <f>E62=#REF!</f>
        <v>#REF!</v>
      </c>
      <c r="F115" s="97" t="e">
        <f>F62=#REF!</f>
        <v>#REF!</v>
      </c>
      <c r="G115" s="97" t="e">
        <f>G62=#REF!</f>
        <v>#REF!</v>
      </c>
      <c r="H115" s="97" t="e">
        <f>H62=#REF!</f>
        <v>#REF!</v>
      </c>
      <c r="I115" s="97" t="e">
        <f>I62=#REF!</f>
        <v>#REF!</v>
      </c>
      <c r="J115" s="97" t="e">
        <f>J62=#REF!</f>
        <v>#REF!</v>
      </c>
      <c r="K115" s="97" t="e">
        <f>K62=#REF!</f>
        <v>#REF!</v>
      </c>
      <c r="L115" s="97" t="e">
        <f>L62=#REF!</f>
        <v>#REF!</v>
      </c>
      <c r="M115" s="97" t="e">
        <f>M62=#REF!</f>
        <v>#REF!</v>
      </c>
      <c r="N115" s="97" t="e">
        <f>N62=#REF!</f>
        <v>#REF!</v>
      </c>
      <c r="O115" s="97" t="e">
        <f>O62=#REF!</f>
        <v>#REF!</v>
      </c>
      <c r="P115" s="97" t="e">
        <f>P62=#REF!</f>
        <v>#REF!</v>
      </c>
      <c r="Q115" s="97" t="e">
        <f>Q62=#REF!</f>
        <v>#REF!</v>
      </c>
    </row>
    <row r="116" spans="1:17">
      <c r="A116" s="97" t="s">
        <v>317</v>
      </c>
      <c r="B116" s="97" t="e">
        <f>B63=#REF!</f>
        <v>#REF!</v>
      </c>
      <c r="C116" s="97" t="e">
        <f>C63=#REF!</f>
        <v>#REF!</v>
      </c>
      <c r="D116" s="97" t="e">
        <f>D63=#REF!</f>
        <v>#REF!</v>
      </c>
      <c r="E116" s="97" t="e">
        <f>E63=#REF!</f>
        <v>#REF!</v>
      </c>
      <c r="F116" s="97" t="e">
        <f>F63=#REF!</f>
        <v>#REF!</v>
      </c>
      <c r="G116" s="97" t="e">
        <f>G63=#REF!</f>
        <v>#REF!</v>
      </c>
      <c r="H116" s="97" t="e">
        <f>H63=#REF!</f>
        <v>#REF!</v>
      </c>
      <c r="I116" s="97" t="e">
        <f>I63=#REF!</f>
        <v>#REF!</v>
      </c>
      <c r="J116" s="97" t="e">
        <f>J63=#REF!</f>
        <v>#REF!</v>
      </c>
      <c r="K116" s="97" t="e">
        <f>K63=#REF!</f>
        <v>#REF!</v>
      </c>
      <c r="L116" s="97" t="e">
        <f>L63=#REF!</f>
        <v>#REF!</v>
      </c>
      <c r="M116" s="97" t="e">
        <f>M63=#REF!</f>
        <v>#REF!</v>
      </c>
      <c r="N116" s="97" t="e">
        <f>N63=#REF!</f>
        <v>#REF!</v>
      </c>
      <c r="O116" s="97" t="e">
        <f>O63=#REF!</f>
        <v>#REF!</v>
      </c>
      <c r="P116" s="97" t="e">
        <f>P63=#REF!</f>
        <v>#REF!</v>
      </c>
      <c r="Q116" s="97" t="e">
        <f>Q63=#REF!</f>
        <v>#REF!</v>
      </c>
    </row>
    <row r="117" spans="1:17">
      <c r="A117" s="97" t="s">
        <v>318</v>
      </c>
      <c r="B117" s="97" t="e">
        <f>B64=#REF!</f>
        <v>#REF!</v>
      </c>
      <c r="C117" s="97" t="e">
        <f>C64=#REF!</f>
        <v>#REF!</v>
      </c>
      <c r="D117" s="97" t="e">
        <f>D64=#REF!</f>
        <v>#REF!</v>
      </c>
      <c r="E117" s="97" t="e">
        <f>E64=#REF!</f>
        <v>#REF!</v>
      </c>
      <c r="F117" s="97" t="e">
        <f>F64=#REF!</f>
        <v>#REF!</v>
      </c>
      <c r="G117" s="97" t="e">
        <f>G64=#REF!</f>
        <v>#REF!</v>
      </c>
      <c r="H117" s="97" t="e">
        <f>H64=#REF!</f>
        <v>#REF!</v>
      </c>
      <c r="I117" s="97" t="e">
        <f>I64=#REF!</f>
        <v>#REF!</v>
      </c>
      <c r="J117" s="97" t="e">
        <f>J64=#REF!</f>
        <v>#REF!</v>
      </c>
      <c r="K117" s="97" t="e">
        <f>K64=#REF!</f>
        <v>#REF!</v>
      </c>
      <c r="L117" s="97" t="e">
        <f>L64=#REF!</f>
        <v>#REF!</v>
      </c>
      <c r="M117" s="97" t="e">
        <f>M64=#REF!</f>
        <v>#REF!</v>
      </c>
      <c r="N117" s="97" t="e">
        <f>N64=#REF!</f>
        <v>#REF!</v>
      </c>
      <c r="O117" s="97" t="e">
        <f>O64=#REF!</f>
        <v>#REF!</v>
      </c>
      <c r="P117" s="97" t="e">
        <f>P64=#REF!</f>
        <v>#REF!</v>
      </c>
      <c r="Q117" s="97" t="e">
        <f>Q64=#REF!</f>
        <v>#REF!</v>
      </c>
    </row>
    <row r="118" spans="1:17">
      <c r="A118" s="97" t="s">
        <v>319</v>
      </c>
      <c r="B118" s="97" t="e">
        <f>B65=#REF!</f>
        <v>#REF!</v>
      </c>
      <c r="C118" s="97" t="e">
        <f>C65=#REF!</f>
        <v>#REF!</v>
      </c>
      <c r="D118" s="97" t="e">
        <f>D65=#REF!</f>
        <v>#REF!</v>
      </c>
      <c r="E118" s="97" t="e">
        <f>E65=#REF!</f>
        <v>#REF!</v>
      </c>
      <c r="F118" s="97" t="e">
        <f>F65=#REF!</f>
        <v>#REF!</v>
      </c>
      <c r="G118" s="97" t="e">
        <f>G65=#REF!</f>
        <v>#REF!</v>
      </c>
      <c r="H118" s="97" t="e">
        <f>H65=#REF!</f>
        <v>#REF!</v>
      </c>
      <c r="I118" s="97" t="e">
        <f>I65=#REF!</f>
        <v>#REF!</v>
      </c>
      <c r="J118" s="97" t="e">
        <f>J65=#REF!</f>
        <v>#REF!</v>
      </c>
      <c r="K118" s="97" t="e">
        <f>K65=#REF!</f>
        <v>#REF!</v>
      </c>
      <c r="L118" s="97" t="e">
        <f>L65=#REF!</f>
        <v>#REF!</v>
      </c>
      <c r="M118" s="97" t="e">
        <f>M65=#REF!</f>
        <v>#REF!</v>
      </c>
      <c r="N118" s="97" t="e">
        <f>N65=#REF!</f>
        <v>#REF!</v>
      </c>
      <c r="O118" s="97" t="e">
        <f>O65=#REF!</f>
        <v>#REF!</v>
      </c>
      <c r="P118" s="97" t="e">
        <f>P65=#REF!</f>
        <v>#REF!</v>
      </c>
      <c r="Q118" s="97" t="e">
        <f>Q65=#REF!</f>
        <v>#REF!</v>
      </c>
    </row>
    <row r="119" spans="1:17" ht="3" customHeight="1">
      <c r="B119" s="97" t="e">
        <f>B66=#REF!</f>
        <v>#REF!</v>
      </c>
      <c r="C119" s="97" t="e">
        <f>C66=#REF!</f>
        <v>#REF!</v>
      </c>
      <c r="D119" s="97" t="e">
        <f>D66=#REF!</f>
        <v>#REF!</v>
      </c>
      <c r="E119" s="97" t="e">
        <f>E66=#REF!</f>
        <v>#REF!</v>
      </c>
      <c r="F119" s="97" t="e">
        <f>F66=#REF!</f>
        <v>#REF!</v>
      </c>
      <c r="G119" s="97" t="e">
        <f>G66=#REF!</f>
        <v>#REF!</v>
      </c>
      <c r="H119" s="97" t="e">
        <f>H66=#REF!</f>
        <v>#REF!</v>
      </c>
      <c r="I119" s="97" t="e">
        <f>I66=#REF!</f>
        <v>#REF!</v>
      </c>
      <c r="J119" s="97" t="e">
        <f>J66=#REF!</f>
        <v>#REF!</v>
      </c>
      <c r="K119" s="97" t="e">
        <f>K66=#REF!</f>
        <v>#REF!</v>
      </c>
      <c r="L119" s="97" t="e">
        <f>L66=#REF!</f>
        <v>#REF!</v>
      </c>
      <c r="M119" s="97" t="e">
        <f>M66=#REF!</f>
        <v>#REF!</v>
      </c>
      <c r="N119" s="97" t="e">
        <f>N66=#REF!</f>
        <v>#REF!</v>
      </c>
      <c r="O119" s="97" t="e">
        <f>O66=#REF!</f>
        <v>#REF!</v>
      </c>
      <c r="P119" s="97" t="e">
        <f>P66=#REF!</f>
        <v>#REF!</v>
      </c>
      <c r="Q119" s="97" t="e">
        <f>Q66=#REF!</f>
        <v>#REF!</v>
      </c>
    </row>
    <row r="120" spans="1:17">
      <c r="A120" s="97" t="s">
        <v>320</v>
      </c>
      <c r="B120" s="97" t="e">
        <f>B67=#REF!</f>
        <v>#REF!</v>
      </c>
      <c r="C120" s="97" t="e">
        <f>C67=#REF!</f>
        <v>#REF!</v>
      </c>
      <c r="D120" s="97" t="e">
        <f>D67=#REF!</f>
        <v>#REF!</v>
      </c>
      <c r="E120" s="97" t="e">
        <f>E67=#REF!</f>
        <v>#REF!</v>
      </c>
      <c r="F120" s="97" t="e">
        <f>F67=#REF!</f>
        <v>#REF!</v>
      </c>
      <c r="G120" s="97" t="e">
        <f>G67=#REF!</f>
        <v>#REF!</v>
      </c>
      <c r="H120" s="97" t="e">
        <f>H67=#REF!</f>
        <v>#REF!</v>
      </c>
      <c r="I120" s="97" t="e">
        <f>I67=#REF!</f>
        <v>#REF!</v>
      </c>
      <c r="J120" s="97" t="e">
        <f>J67=#REF!</f>
        <v>#REF!</v>
      </c>
      <c r="K120" s="97" t="e">
        <f>K67=#REF!</f>
        <v>#REF!</v>
      </c>
      <c r="L120" s="97" t="e">
        <f>L67=#REF!</f>
        <v>#REF!</v>
      </c>
      <c r="M120" s="97" t="e">
        <f>M67=#REF!</f>
        <v>#REF!</v>
      </c>
      <c r="N120" s="97" t="e">
        <f>N67=#REF!</f>
        <v>#REF!</v>
      </c>
      <c r="O120" s="97" t="e">
        <f>O67=#REF!</f>
        <v>#REF!</v>
      </c>
      <c r="P120" s="97" t="e">
        <f>P67=#REF!</f>
        <v>#REF!</v>
      </c>
      <c r="Q120" s="97" t="e">
        <f>Q67=#REF!</f>
        <v>#REF!</v>
      </c>
    </row>
    <row r="122" spans="1:17">
      <c r="A122" s="128" t="s">
        <v>53</v>
      </c>
    </row>
    <row r="123" spans="1:17">
      <c r="A123" s="97" t="s">
        <v>312</v>
      </c>
      <c r="B123" s="97" t="e">
        <f>B70=#REF!</f>
        <v>#REF!</v>
      </c>
      <c r="C123" s="97" t="e">
        <f>C70=#REF!</f>
        <v>#REF!</v>
      </c>
      <c r="D123" s="97" t="e">
        <f>D70=#REF!</f>
        <v>#REF!</v>
      </c>
      <c r="E123" s="97" t="e">
        <f>E70=#REF!</f>
        <v>#REF!</v>
      </c>
      <c r="F123" s="97" t="e">
        <f>F70=#REF!</f>
        <v>#REF!</v>
      </c>
      <c r="G123" s="97" t="e">
        <f>G70=#REF!</f>
        <v>#REF!</v>
      </c>
      <c r="H123" s="97" t="e">
        <f>H70=#REF!</f>
        <v>#REF!</v>
      </c>
      <c r="I123" s="97" t="e">
        <f>I70=#REF!</f>
        <v>#REF!</v>
      </c>
      <c r="J123" s="97" t="e">
        <f>J70=#REF!</f>
        <v>#REF!</v>
      </c>
      <c r="K123" s="97" t="e">
        <f>K70=#REF!</f>
        <v>#REF!</v>
      </c>
      <c r="L123" s="97" t="e">
        <f>L70=#REF!</f>
        <v>#REF!</v>
      </c>
      <c r="M123" s="97" t="e">
        <f>M70=#REF!</f>
        <v>#REF!</v>
      </c>
      <c r="N123" s="97" t="e">
        <f>N70=#REF!</f>
        <v>#REF!</v>
      </c>
      <c r="O123" s="97" t="e">
        <f>O70=#REF!</f>
        <v>#REF!</v>
      </c>
      <c r="P123" s="97" t="e">
        <f>P70=#REF!</f>
        <v>#REF!</v>
      </c>
      <c r="Q123" s="97" t="e">
        <f>Q70=#REF!</f>
        <v>#REF!</v>
      </c>
    </row>
    <row r="124" spans="1:17" ht="3" customHeight="1">
      <c r="B124" s="97" t="e">
        <f>B71=#REF!</f>
        <v>#REF!</v>
      </c>
      <c r="C124" s="97" t="e">
        <f>C71=#REF!</f>
        <v>#REF!</v>
      </c>
      <c r="D124" s="97" t="e">
        <f>D71=#REF!</f>
        <v>#REF!</v>
      </c>
      <c r="E124" s="97" t="e">
        <f>E71=#REF!</f>
        <v>#REF!</v>
      </c>
      <c r="F124" s="97" t="e">
        <f>F71=#REF!</f>
        <v>#REF!</v>
      </c>
      <c r="G124" s="97" t="e">
        <f>G71=#REF!</f>
        <v>#REF!</v>
      </c>
      <c r="H124" s="97" t="e">
        <f>H71=#REF!</f>
        <v>#REF!</v>
      </c>
      <c r="I124" s="97" t="e">
        <f>I71=#REF!</f>
        <v>#REF!</v>
      </c>
      <c r="J124" s="97" t="e">
        <f>J71=#REF!</f>
        <v>#REF!</v>
      </c>
      <c r="K124" s="97" t="e">
        <f>K71=#REF!</f>
        <v>#REF!</v>
      </c>
      <c r="L124" s="97" t="e">
        <f>L71=#REF!</f>
        <v>#REF!</v>
      </c>
      <c r="M124" s="97" t="e">
        <f>M71=#REF!</f>
        <v>#REF!</v>
      </c>
      <c r="N124" s="97" t="e">
        <f>N71=#REF!</f>
        <v>#REF!</v>
      </c>
      <c r="O124" s="97" t="e">
        <f>O71=#REF!</f>
        <v>#REF!</v>
      </c>
      <c r="P124" s="97" t="e">
        <f>P71=#REF!</f>
        <v>#REF!</v>
      </c>
      <c r="Q124" s="97" t="e">
        <f>Q71=#REF!</f>
        <v>#REF!</v>
      </c>
    </row>
    <row r="125" spans="1:17">
      <c r="A125" s="97" t="s">
        <v>313</v>
      </c>
      <c r="B125" s="97" t="e">
        <f>B72=#REF!</f>
        <v>#REF!</v>
      </c>
      <c r="C125" s="97" t="e">
        <f>C72=#REF!</f>
        <v>#REF!</v>
      </c>
      <c r="D125" s="97" t="e">
        <f>D72=#REF!</f>
        <v>#REF!</v>
      </c>
      <c r="E125" s="97" t="e">
        <f>E72=#REF!</f>
        <v>#REF!</v>
      </c>
      <c r="F125" s="97" t="e">
        <f>F72=#REF!</f>
        <v>#REF!</v>
      </c>
      <c r="G125" s="97" t="e">
        <f>G72=#REF!</f>
        <v>#REF!</v>
      </c>
      <c r="H125" s="97" t="e">
        <f>H72=#REF!</f>
        <v>#REF!</v>
      </c>
      <c r="I125" s="97" t="e">
        <f>I72=#REF!</f>
        <v>#REF!</v>
      </c>
      <c r="J125" s="97" t="e">
        <f>J72=#REF!</f>
        <v>#REF!</v>
      </c>
      <c r="K125" s="97" t="e">
        <f>K72=#REF!</f>
        <v>#REF!</v>
      </c>
      <c r="L125" s="97" t="e">
        <f>L72=#REF!</f>
        <v>#REF!</v>
      </c>
      <c r="M125" s="97" t="e">
        <f>M72=#REF!</f>
        <v>#REF!</v>
      </c>
      <c r="N125" s="97" t="e">
        <f>N72=#REF!</f>
        <v>#REF!</v>
      </c>
      <c r="O125" s="97" t="e">
        <f>O72=#REF!</f>
        <v>#REF!</v>
      </c>
      <c r="P125" s="97" t="e">
        <f>P72=#REF!</f>
        <v>#REF!</v>
      </c>
      <c r="Q125" s="97" t="e">
        <f>Q72=#REF!</f>
        <v>#REF!</v>
      </c>
    </row>
    <row r="126" spans="1:17">
      <c r="A126" s="97" t="s">
        <v>314</v>
      </c>
      <c r="B126" s="97" t="e">
        <f>B73=#REF!</f>
        <v>#REF!</v>
      </c>
      <c r="C126" s="97" t="e">
        <f>C73=#REF!</f>
        <v>#REF!</v>
      </c>
      <c r="D126" s="97" t="e">
        <f>D73=#REF!</f>
        <v>#REF!</v>
      </c>
      <c r="E126" s="97" t="e">
        <f>E73=#REF!</f>
        <v>#REF!</v>
      </c>
      <c r="F126" s="97" t="e">
        <f>F73=#REF!</f>
        <v>#REF!</v>
      </c>
      <c r="G126" s="97" t="e">
        <f>G73=#REF!</f>
        <v>#REF!</v>
      </c>
      <c r="H126" s="97" t="e">
        <f>H73=#REF!</f>
        <v>#REF!</v>
      </c>
      <c r="I126" s="97" t="e">
        <f>I73=#REF!</f>
        <v>#REF!</v>
      </c>
      <c r="J126" s="97" t="e">
        <f>J73=#REF!</f>
        <v>#REF!</v>
      </c>
      <c r="K126" s="97" t="e">
        <f>K73=#REF!</f>
        <v>#REF!</v>
      </c>
      <c r="L126" s="97" t="e">
        <f>L73=#REF!</f>
        <v>#REF!</v>
      </c>
      <c r="M126" s="97" t="e">
        <f>M73=#REF!</f>
        <v>#REF!</v>
      </c>
      <c r="N126" s="97" t="e">
        <f>N73=#REF!</f>
        <v>#REF!</v>
      </c>
      <c r="O126" s="97" t="e">
        <f>O73=#REF!</f>
        <v>#REF!</v>
      </c>
      <c r="P126" s="97" t="e">
        <f>P73=#REF!</f>
        <v>#REF!</v>
      </c>
      <c r="Q126" s="97" t="e">
        <f>Q73=#REF!</f>
        <v>#REF!</v>
      </c>
    </row>
    <row r="127" spans="1:17" ht="3" customHeight="1">
      <c r="B127" s="97" t="e">
        <f>B74=#REF!</f>
        <v>#REF!</v>
      </c>
      <c r="C127" s="97" t="e">
        <f>C74=#REF!</f>
        <v>#REF!</v>
      </c>
      <c r="D127" s="97" t="e">
        <f>D74=#REF!</f>
        <v>#REF!</v>
      </c>
      <c r="E127" s="97" t="e">
        <f>E74=#REF!</f>
        <v>#REF!</v>
      </c>
      <c r="F127" s="97" t="e">
        <f>F74=#REF!</f>
        <v>#REF!</v>
      </c>
      <c r="G127" s="97" t="e">
        <f>G74=#REF!</f>
        <v>#REF!</v>
      </c>
      <c r="H127" s="97" t="e">
        <f>H74=#REF!</f>
        <v>#REF!</v>
      </c>
      <c r="I127" s="97" t="e">
        <f>I74=#REF!</f>
        <v>#REF!</v>
      </c>
      <c r="J127" s="97" t="e">
        <f>J74=#REF!</f>
        <v>#REF!</v>
      </c>
      <c r="K127" s="97" t="e">
        <f>K74=#REF!</f>
        <v>#REF!</v>
      </c>
      <c r="L127" s="97" t="e">
        <f>L74=#REF!</f>
        <v>#REF!</v>
      </c>
      <c r="M127" s="97" t="e">
        <f>M74=#REF!</f>
        <v>#REF!</v>
      </c>
      <c r="N127" s="97" t="e">
        <f>N74=#REF!</f>
        <v>#REF!</v>
      </c>
      <c r="O127" s="97" t="e">
        <f>O74=#REF!</f>
        <v>#REF!</v>
      </c>
      <c r="P127" s="97" t="e">
        <f>P74=#REF!</f>
        <v>#REF!</v>
      </c>
      <c r="Q127" s="97" t="e">
        <f>Q74=#REF!</f>
        <v>#REF!</v>
      </c>
    </row>
    <row r="128" spans="1:17" ht="3" customHeight="1">
      <c r="B128" s="97" t="e">
        <f>B75=#REF!</f>
        <v>#REF!</v>
      </c>
      <c r="C128" s="97" t="e">
        <f>C75=#REF!</f>
        <v>#REF!</v>
      </c>
      <c r="D128" s="97" t="e">
        <f>D75=#REF!</f>
        <v>#REF!</v>
      </c>
      <c r="E128" s="97" t="e">
        <f>E75=#REF!</f>
        <v>#REF!</v>
      </c>
      <c r="F128" s="97" t="e">
        <f>F75=#REF!</f>
        <v>#REF!</v>
      </c>
      <c r="G128" s="97" t="e">
        <f>G75=#REF!</f>
        <v>#REF!</v>
      </c>
      <c r="H128" s="97" t="e">
        <f>H75=#REF!</f>
        <v>#REF!</v>
      </c>
      <c r="I128" s="97" t="e">
        <f>I75=#REF!</f>
        <v>#REF!</v>
      </c>
      <c r="J128" s="97" t="e">
        <f>J75=#REF!</f>
        <v>#REF!</v>
      </c>
      <c r="K128" s="97" t="e">
        <f>K75=#REF!</f>
        <v>#REF!</v>
      </c>
      <c r="L128" s="97" t="e">
        <f>L75=#REF!</f>
        <v>#REF!</v>
      </c>
      <c r="M128" s="97" t="e">
        <f>M75=#REF!</f>
        <v>#REF!</v>
      </c>
      <c r="N128" s="97" t="e">
        <f>N75=#REF!</f>
        <v>#REF!</v>
      </c>
      <c r="O128" s="97" t="e">
        <f>O75=#REF!</f>
        <v>#REF!</v>
      </c>
      <c r="P128" s="97" t="e">
        <f>P75=#REF!</f>
        <v>#REF!</v>
      </c>
      <c r="Q128" s="97" t="e">
        <f>Q75=#REF!</f>
        <v>#REF!</v>
      </c>
    </row>
    <row r="129" spans="1:17">
      <c r="A129" s="97" t="s">
        <v>315</v>
      </c>
      <c r="B129" s="97" t="e">
        <f>B76=#REF!</f>
        <v>#REF!</v>
      </c>
      <c r="C129" s="97" t="e">
        <f>C76=#REF!</f>
        <v>#REF!</v>
      </c>
      <c r="D129" s="97" t="e">
        <f>D76=#REF!</f>
        <v>#REF!</v>
      </c>
      <c r="E129" s="97" t="e">
        <f>E76=#REF!</f>
        <v>#REF!</v>
      </c>
      <c r="F129" s="97" t="e">
        <f>F76=#REF!</f>
        <v>#REF!</v>
      </c>
      <c r="G129" s="97" t="e">
        <f>G76=#REF!</f>
        <v>#REF!</v>
      </c>
      <c r="H129" s="97" t="e">
        <f>H76=#REF!</f>
        <v>#REF!</v>
      </c>
      <c r="I129" s="97" t="e">
        <f>I76=#REF!</f>
        <v>#REF!</v>
      </c>
      <c r="J129" s="97" t="e">
        <f>J76=#REF!</f>
        <v>#REF!</v>
      </c>
      <c r="K129" s="97" t="e">
        <f>K76=#REF!</f>
        <v>#REF!</v>
      </c>
      <c r="L129" s="97" t="e">
        <f>L76=#REF!</f>
        <v>#REF!</v>
      </c>
      <c r="M129" s="97" t="e">
        <f>M76=#REF!</f>
        <v>#REF!</v>
      </c>
      <c r="N129" s="97" t="e">
        <f>N76=#REF!</f>
        <v>#REF!</v>
      </c>
      <c r="O129" s="97" t="e">
        <f>O76=#REF!</f>
        <v>#REF!</v>
      </c>
      <c r="P129" s="97" t="e">
        <f>P76=#REF!</f>
        <v>#REF!</v>
      </c>
      <c r="Q129" s="97" t="e">
        <f>Q76=#REF!</f>
        <v>#REF!</v>
      </c>
    </row>
    <row r="130" spans="1:17">
      <c r="A130" s="97" t="s">
        <v>316</v>
      </c>
      <c r="B130" s="97" t="e">
        <f>B77=#REF!</f>
        <v>#REF!</v>
      </c>
      <c r="C130" s="97" t="e">
        <f>C77=#REF!</f>
        <v>#REF!</v>
      </c>
      <c r="D130" s="97" t="e">
        <f>D77=#REF!</f>
        <v>#REF!</v>
      </c>
      <c r="E130" s="97" t="e">
        <f>E77=#REF!</f>
        <v>#REF!</v>
      </c>
      <c r="F130" s="97" t="e">
        <f>F77=#REF!</f>
        <v>#REF!</v>
      </c>
      <c r="G130" s="97" t="e">
        <f>G77=#REF!</f>
        <v>#REF!</v>
      </c>
      <c r="H130" s="97" t="e">
        <f>H77=#REF!</f>
        <v>#REF!</v>
      </c>
      <c r="I130" s="97" t="e">
        <f>I77=#REF!</f>
        <v>#REF!</v>
      </c>
      <c r="J130" s="97" t="e">
        <f>J77=#REF!</f>
        <v>#REF!</v>
      </c>
      <c r="K130" s="97" t="e">
        <f>K77=#REF!</f>
        <v>#REF!</v>
      </c>
      <c r="L130" s="97" t="e">
        <f>L77=#REF!</f>
        <v>#REF!</v>
      </c>
      <c r="M130" s="97" t="e">
        <f>M77=#REF!</f>
        <v>#REF!</v>
      </c>
      <c r="N130" s="97" t="e">
        <f>N77=#REF!</f>
        <v>#REF!</v>
      </c>
      <c r="O130" s="97" t="e">
        <f>O77=#REF!</f>
        <v>#REF!</v>
      </c>
      <c r="P130" s="97" t="e">
        <f>P77=#REF!</f>
        <v>#REF!</v>
      </c>
      <c r="Q130" s="97" t="e">
        <f>Q77=#REF!</f>
        <v>#REF!</v>
      </c>
    </row>
    <row r="131" spans="1:17" ht="3" customHeight="1">
      <c r="B131" s="97" t="e">
        <f>B78=#REF!</f>
        <v>#REF!</v>
      </c>
      <c r="C131" s="97" t="e">
        <f>C78=#REF!</f>
        <v>#REF!</v>
      </c>
      <c r="D131" s="97" t="e">
        <f>D78=#REF!</f>
        <v>#REF!</v>
      </c>
      <c r="E131" s="97" t="e">
        <f>E78=#REF!</f>
        <v>#REF!</v>
      </c>
      <c r="F131" s="97" t="e">
        <f>F78=#REF!</f>
        <v>#REF!</v>
      </c>
      <c r="G131" s="97" t="e">
        <f>G78=#REF!</f>
        <v>#REF!</v>
      </c>
      <c r="H131" s="97" t="e">
        <f>H78=#REF!</f>
        <v>#REF!</v>
      </c>
      <c r="I131" s="97" t="e">
        <f>I78=#REF!</f>
        <v>#REF!</v>
      </c>
      <c r="J131" s="97" t="e">
        <f>J78=#REF!</f>
        <v>#REF!</v>
      </c>
      <c r="K131" s="97" t="e">
        <f>K78=#REF!</f>
        <v>#REF!</v>
      </c>
      <c r="L131" s="97" t="e">
        <f>L78=#REF!</f>
        <v>#REF!</v>
      </c>
      <c r="M131" s="97" t="e">
        <f>M78=#REF!</f>
        <v>#REF!</v>
      </c>
      <c r="N131" s="97" t="e">
        <f>N78=#REF!</f>
        <v>#REF!</v>
      </c>
      <c r="O131" s="97" t="e">
        <f>O78=#REF!</f>
        <v>#REF!</v>
      </c>
      <c r="P131" s="97" t="e">
        <f>P78=#REF!</f>
        <v>#REF!</v>
      </c>
      <c r="Q131" s="97" t="e">
        <f>Q78=#REF!</f>
        <v>#REF!</v>
      </c>
    </row>
    <row r="132" spans="1:17">
      <c r="A132" s="97" t="s">
        <v>0</v>
      </c>
      <c r="B132" s="97" t="e">
        <f>B79=#REF!</f>
        <v>#REF!</v>
      </c>
      <c r="C132" s="97" t="e">
        <f>C79=#REF!</f>
        <v>#REF!</v>
      </c>
      <c r="D132" s="97" t="e">
        <f>D79=#REF!</f>
        <v>#REF!</v>
      </c>
      <c r="E132" s="97" t="e">
        <f>E79=#REF!</f>
        <v>#REF!</v>
      </c>
      <c r="F132" s="97" t="e">
        <f>F79=#REF!</f>
        <v>#REF!</v>
      </c>
      <c r="G132" s="97" t="e">
        <f>G79=#REF!</f>
        <v>#REF!</v>
      </c>
      <c r="H132" s="97" t="e">
        <f>H79=#REF!</f>
        <v>#REF!</v>
      </c>
      <c r="I132" s="97" t="e">
        <f>I79=#REF!</f>
        <v>#REF!</v>
      </c>
      <c r="J132" s="97" t="e">
        <f>J79=#REF!</f>
        <v>#REF!</v>
      </c>
      <c r="K132" s="97" t="e">
        <f>K79=#REF!</f>
        <v>#REF!</v>
      </c>
      <c r="L132" s="97" t="e">
        <f>L79=#REF!</f>
        <v>#REF!</v>
      </c>
      <c r="M132" s="97" t="e">
        <f>M79=#REF!</f>
        <v>#REF!</v>
      </c>
      <c r="N132" s="97" t="e">
        <f>N79=#REF!</f>
        <v>#REF!</v>
      </c>
      <c r="O132" s="97" t="e">
        <f>O79=#REF!</f>
        <v>#REF!</v>
      </c>
      <c r="P132" s="97" t="e">
        <f>P79=#REF!</f>
        <v>#REF!</v>
      </c>
      <c r="Q132" s="97" t="e">
        <f>Q79=#REF!</f>
        <v>#REF!</v>
      </c>
    </row>
    <row r="133" spans="1:17">
      <c r="A133" s="97" t="s">
        <v>317</v>
      </c>
      <c r="B133" s="97" t="e">
        <f>B80=#REF!</f>
        <v>#REF!</v>
      </c>
      <c r="C133" s="97" t="e">
        <f>C80=#REF!</f>
        <v>#REF!</v>
      </c>
      <c r="D133" s="97" t="e">
        <f>D80=#REF!</f>
        <v>#REF!</v>
      </c>
      <c r="E133" s="97" t="e">
        <f>E80=#REF!</f>
        <v>#REF!</v>
      </c>
      <c r="F133" s="97" t="e">
        <f>F80=#REF!</f>
        <v>#REF!</v>
      </c>
      <c r="G133" s="97" t="e">
        <f>G80=#REF!</f>
        <v>#REF!</v>
      </c>
      <c r="H133" s="97" t="e">
        <f>H80=#REF!</f>
        <v>#REF!</v>
      </c>
      <c r="I133" s="97" t="e">
        <f>I80=#REF!</f>
        <v>#REF!</v>
      </c>
      <c r="J133" s="97" t="e">
        <f>J80=#REF!</f>
        <v>#REF!</v>
      </c>
      <c r="K133" s="97" t="e">
        <f>K80=#REF!</f>
        <v>#REF!</v>
      </c>
      <c r="L133" s="97" t="e">
        <f>L80=#REF!</f>
        <v>#REF!</v>
      </c>
      <c r="M133" s="97" t="e">
        <f>M80=#REF!</f>
        <v>#REF!</v>
      </c>
      <c r="N133" s="97" t="e">
        <f>N80=#REF!</f>
        <v>#REF!</v>
      </c>
      <c r="O133" s="97" t="e">
        <f>O80=#REF!</f>
        <v>#REF!</v>
      </c>
      <c r="P133" s="97" t="e">
        <f>P80=#REF!</f>
        <v>#REF!</v>
      </c>
      <c r="Q133" s="97" t="e">
        <f>Q80=#REF!</f>
        <v>#REF!</v>
      </c>
    </row>
    <row r="134" spans="1:17">
      <c r="A134" s="97" t="s">
        <v>318</v>
      </c>
      <c r="B134" s="97" t="e">
        <f>B81=#REF!</f>
        <v>#REF!</v>
      </c>
      <c r="C134" s="97" t="e">
        <f>C81=#REF!</f>
        <v>#REF!</v>
      </c>
      <c r="D134" s="97" t="e">
        <f>D81=#REF!</f>
        <v>#REF!</v>
      </c>
      <c r="E134" s="97" t="e">
        <f>E81=#REF!</f>
        <v>#REF!</v>
      </c>
      <c r="F134" s="97" t="e">
        <f>F81=#REF!</f>
        <v>#REF!</v>
      </c>
      <c r="G134" s="97" t="e">
        <f>G81=#REF!</f>
        <v>#REF!</v>
      </c>
      <c r="H134" s="97" t="e">
        <f>H81=#REF!</f>
        <v>#REF!</v>
      </c>
      <c r="I134" s="97" t="e">
        <f>I81=#REF!</f>
        <v>#REF!</v>
      </c>
      <c r="J134" s="97" t="e">
        <f>J81=#REF!</f>
        <v>#REF!</v>
      </c>
      <c r="K134" s="97" t="e">
        <f>K81=#REF!</f>
        <v>#REF!</v>
      </c>
      <c r="L134" s="97" t="e">
        <f>L81=#REF!</f>
        <v>#REF!</v>
      </c>
      <c r="M134" s="97" t="e">
        <f>M81=#REF!</f>
        <v>#REF!</v>
      </c>
      <c r="N134" s="97" t="e">
        <f>N81=#REF!</f>
        <v>#REF!</v>
      </c>
      <c r="O134" s="97" t="e">
        <f>O81=#REF!</f>
        <v>#REF!</v>
      </c>
      <c r="P134" s="97" t="e">
        <f>P81=#REF!</f>
        <v>#REF!</v>
      </c>
      <c r="Q134" s="97" t="e">
        <f>Q81=#REF!</f>
        <v>#REF!</v>
      </c>
    </row>
    <row r="135" spans="1:17">
      <c r="A135" s="97" t="s">
        <v>319</v>
      </c>
      <c r="B135" s="97" t="e">
        <f>B82=#REF!</f>
        <v>#REF!</v>
      </c>
      <c r="C135" s="97" t="e">
        <f>C82=#REF!</f>
        <v>#REF!</v>
      </c>
      <c r="D135" s="97" t="e">
        <f>D82=#REF!</f>
        <v>#REF!</v>
      </c>
      <c r="E135" s="97" t="e">
        <f>E82=#REF!</f>
        <v>#REF!</v>
      </c>
      <c r="F135" s="97" t="e">
        <f>F82=#REF!</f>
        <v>#REF!</v>
      </c>
      <c r="G135" s="97" t="e">
        <f>G82=#REF!</f>
        <v>#REF!</v>
      </c>
      <c r="H135" s="97" t="e">
        <f>H82=#REF!</f>
        <v>#REF!</v>
      </c>
      <c r="I135" s="97" t="e">
        <f>I82=#REF!</f>
        <v>#REF!</v>
      </c>
      <c r="J135" s="97" t="e">
        <f>J82=#REF!</f>
        <v>#REF!</v>
      </c>
      <c r="K135" s="97" t="e">
        <f>K82=#REF!</f>
        <v>#REF!</v>
      </c>
      <c r="L135" s="97" t="e">
        <f>L82=#REF!</f>
        <v>#REF!</v>
      </c>
      <c r="M135" s="97" t="e">
        <f>M82=#REF!</f>
        <v>#REF!</v>
      </c>
      <c r="N135" s="97" t="e">
        <f>N82=#REF!</f>
        <v>#REF!</v>
      </c>
      <c r="O135" s="97" t="e">
        <f>O82=#REF!</f>
        <v>#REF!</v>
      </c>
      <c r="P135" s="97" t="e">
        <f>P82=#REF!</f>
        <v>#REF!</v>
      </c>
      <c r="Q135" s="97" t="e">
        <f>Q82=#REF!</f>
        <v>#REF!</v>
      </c>
    </row>
    <row r="136" spans="1:17" ht="3" customHeight="1">
      <c r="B136" s="97" t="e">
        <f>B83=#REF!</f>
        <v>#REF!</v>
      </c>
      <c r="C136" s="97" t="e">
        <f>C83=#REF!</f>
        <v>#REF!</v>
      </c>
      <c r="D136" s="97" t="e">
        <f>D83=#REF!</f>
        <v>#REF!</v>
      </c>
      <c r="E136" s="97" t="e">
        <f>E83=#REF!</f>
        <v>#REF!</v>
      </c>
      <c r="F136" s="97" t="e">
        <f>F83=#REF!</f>
        <v>#REF!</v>
      </c>
      <c r="G136" s="97" t="e">
        <f>G83=#REF!</f>
        <v>#REF!</v>
      </c>
      <c r="H136" s="97" t="e">
        <f>H83=#REF!</f>
        <v>#REF!</v>
      </c>
      <c r="I136" s="97" t="e">
        <f>I83=#REF!</f>
        <v>#REF!</v>
      </c>
      <c r="J136" s="97" t="e">
        <f>J83=#REF!</f>
        <v>#REF!</v>
      </c>
      <c r="K136" s="97" t="e">
        <f>K83=#REF!</f>
        <v>#REF!</v>
      </c>
      <c r="L136" s="97" t="e">
        <f>L83=#REF!</f>
        <v>#REF!</v>
      </c>
      <c r="M136" s="97" t="e">
        <f>M83=#REF!</f>
        <v>#REF!</v>
      </c>
      <c r="N136" s="97" t="e">
        <f>N83=#REF!</f>
        <v>#REF!</v>
      </c>
      <c r="O136" s="97" t="e">
        <f>O83=#REF!</f>
        <v>#REF!</v>
      </c>
      <c r="P136" s="97" t="e">
        <f>P83=#REF!</f>
        <v>#REF!</v>
      </c>
      <c r="Q136" s="97" t="e">
        <f>Q83=#REF!</f>
        <v>#REF!</v>
      </c>
    </row>
    <row r="137" spans="1:17">
      <c r="A137" s="97" t="s">
        <v>320</v>
      </c>
      <c r="B137" s="97" t="e">
        <f>B84=#REF!</f>
        <v>#REF!</v>
      </c>
      <c r="C137" s="97" t="e">
        <f>C84=#REF!</f>
        <v>#REF!</v>
      </c>
      <c r="D137" s="97" t="e">
        <f>D84=#REF!</f>
        <v>#REF!</v>
      </c>
      <c r="E137" s="97" t="e">
        <f>E84=#REF!</f>
        <v>#REF!</v>
      </c>
      <c r="F137" s="97" t="e">
        <f>F84=#REF!</f>
        <v>#REF!</v>
      </c>
      <c r="G137" s="97" t="e">
        <f>G84=#REF!</f>
        <v>#REF!</v>
      </c>
      <c r="H137" s="97" t="e">
        <f>H84=#REF!</f>
        <v>#REF!</v>
      </c>
      <c r="I137" s="97" t="e">
        <f>I84=#REF!</f>
        <v>#REF!</v>
      </c>
      <c r="J137" s="97" t="e">
        <f>J84=#REF!</f>
        <v>#REF!</v>
      </c>
      <c r="K137" s="97" t="e">
        <f>K84=#REF!</f>
        <v>#REF!</v>
      </c>
      <c r="L137" s="97" t="e">
        <f>L84=#REF!</f>
        <v>#REF!</v>
      </c>
      <c r="M137" s="97" t="e">
        <f>M84=#REF!</f>
        <v>#REF!</v>
      </c>
      <c r="N137" s="97" t="e">
        <f>N84=#REF!</f>
        <v>#REF!</v>
      </c>
      <c r="O137" s="97" t="e">
        <f>O84=#REF!</f>
        <v>#REF!</v>
      </c>
      <c r="P137" s="97" t="e">
        <f>P84=#REF!</f>
        <v>#REF!</v>
      </c>
      <c r="Q137" s="97" t="e">
        <f>Q84=#REF!</f>
        <v>#REF!</v>
      </c>
    </row>
  </sheetData>
  <mergeCells count="8">
    <mergeCell ref="B86:D86"/>
    <mergeCell ref="F86:H86"/>
    <mergeCell ref="K86:M86"/>
    <mergeCell ref="O86:Q86"/>
    <mergeCell ref="B33:D33"/>
    <mergeCell ref="F33:H33"/>
    <mergeCell ref="K33:M33"/>
    <mergeCell ref="O33:Q33"/>
  </mergeCells>
  <phoneticPr fontId="5" type="noConversion"/>
  <conditionalFormatting sqref="B106:Q120 B103:Q103 D89:D92 D94:D95 E89:Q95 C89:C95 B89:B102 C96:Q102 B123:Q137">
    <cfRule type="cellIs" dxfId="33" priority="1" stopIfTrue="1" operator="notEqual">
      <formula>TRUE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topLeftCell="A19" zoomScaleNormal="100" workbookViewId="0">
      <selection activeCell="O7" sqref="O7"/>
    </sheetView>
  </sheetViews>
  <sheetFormatPr defaultRowHeight="9.9499999999999993" customHeight="1"/>
  <cols>
    <col min="1" max="1" width="2.33203125" style="140" customWidth="1"/>
    <col min="2" max="2" width="18.77734375" style="140" customWidth="1"/>
    <col min="3" max="3" width="1.6640625" style="140" customWidth="1"/>
    <col min="4" max="4" width="1.77734375" style="140" customWidth="1"/>
    <col min="5" max="5" width="5.109375" style="140" bestFit="1" customWidth="1"/>
    <col min="6" max="6" width="0.88671875" style="140" customWidth="1"/>
    <col min="7" max="7" width="5.109375" style="140" bestFit="1" customWidth="1"/>
    <col min="8" max="8" width="0.88671875" style="140" customWidth="1"/>
    <col min="9" max="9" width="5.109375" style="140" customWidth="1"/>
    <col min="10" max="10" width="0.88671875" style="140" customWidth="1"/>
    <col min="11" max="11" width="5.109375" style="140" bestFit="1" customWidth="1"/>
    <col min="12" max="12" width="1.44140625" style="140" customWidth="1"/>
    <col min="13" max="13" width="5.77734375" style="140" customWidth="1"/>
    <col min="14" max="14" width="1.5546875" style="140" customWidth="1"/>
    <col min="15" max="15" width="24.77734375" style="140" customWidth="1"/>
    <col min="16" max="16" width="9.109375" style="140" customWidth="1"/>
    <col min="17" max="16384" width="8.88671875" style="140"/>
  </cols>
  <sheetData>
    <row r="1" spans="1:18" s="43" customFormat="1" ht="15.75">
      <c r="A1" s="41" t="s">
        <v>399</v>
      </c>
      <c r="D1" s="41"/>
      <c r="E1" s="41"/>
      <c r="F1" s="41"/>
      <c r="G1" s="41"/>
      <c r="H1" s="41"/>
      <c r="I1" s="41"/>
      <c r="J1" s="150"/>
      <c r="K1" s="41"/>
      <c r="L1" s="150" t="s">
        <v>398</v>
      </c>
      <c r="M1" s="41"/>
      <c r="N1" s="41"/>
    </row>
    <row r="2" spans="1:18" s="43" customFormat="1" ht="15.75">
      <c r="A2" s="41" t="s">
        <v>400</v>
      </c>
      <c r="J2" s="150"/>
      <c r="L2" s="150" t="s">
        <v>397</v>
      </c>
    </row>
    <row r="3" spans="1:18" s="43" customFormat="1" ht="11.25" customHeight="1">
      <c r="A3" s="14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46"/>
    </row>
    <row r="4" spans="1:18" s="131" customFormat="1" ht="12.75">
      <c r="A4" s="52"/>
      <c r="B4" s="52"/>
      <c r="C4" s="190"/>
      <c r="D4" s="191"/>
      <c r="E4" s="189" t="s">
        <v>212</v>
      </c>
      <c r="F4" s="16"/>
      <c r="G4" s="189" t="s">
        <v>260</v>
      </c>
      <c r="H4" s="16"/>
      <c r="I4" s="192" t="s">
        <v>424</v>
      </c>
      <c r="J4" s="2"/>
      <c r="K4" s="192" t="s">
        <v>498</v>
      </c>
      <c r="L4" s="2"/>
      <c r="M4" s="192" t="s">
        <v>509</v>
      </c>
      <c r="N4" s="193"/>
      <c r="O4" s="190"/>
    </row>
    <row r="5" spans="1:18" s="131" customFormat="1" ht="3" customHeight="1">
      <c r="A5" s="50"/>
      <c r="B5" s="50"/>
      <c r="C5" s="50"/>
      <c r="D5" s="43"/>
      <c r="E5" s="50"/>
      <c r="F5" s="50"/>
      <c r="G5" s="50"/>
      <c r="H5" s="50"/>
      <c r="I5" s="50"/>
      <c r="J5" s="50"/>
      <c r="K5" s="50"/>
      <c r="L5" s="50"/>
      <c r="M5" s="50"/>
      <c r="N5" s="43"/>
      <c r="O5" s="50"/>
    </row>
    <row r="6" spans="1:18" s="131" customFormat="1" ht="10.5" customHeight="1">
      <c r="A6" s="43" t="s">
        <v>55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 t="s">
        <v>56</v>
      </c>
    </row>
    <row r="7" spans="1:18" s="131" customFormat="1" ht="20.100000000000001" customHeight="1">
      <c r="A7" s="132" t="s">
        <v>223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132" t="s">
        <v>11</v>
      </c>
      <c r="P7" s="133"/>
    </row>
    <row r="8" spans="1:18" s="131" customFormat="1" ht="10.5" customHeight="1">
      <c r="A8" s="134" t="s">
        <v>224</v>
      </c>
      <c r="B8" s="43"/>
      <c r="C8" s="43"/>
      <c r="D8" s="43"/>
      <c r="E8" s="82">
        <v>10943</v>
      </c>
      <c r="F8" s="82"/>
      <c r="G8" s="82">
        <v>11367</v>
      </c>
      <c r="H8" s="82"/>
      <c r="I8" s="82">
        <v>11653</v>
      </c>
      <c r="J8" s="82"/>
      <c r="K8" s="82">
        <v>11512</v>
      </c>
      <c r="L8" s="82"/>
      <c r="M8" s="82">
        <v>11538</v>
      </c>
      <c r="N8" s="43"/>
      <c r="O8" s="134" t="s">
        <v>12</v>
      </c>
      <c r="P8" s="137"/>
    </row>
    <row r="9" spans="1:18" s="131" customFormat="1" ht="19.5" customHeight="1">
      <c r="A9" s="132" t="s">
        <v>227</v>
      </c>
      <c r="B9" s="43"/>
      <c r="C9" s="43"/>
      <c r="D9" s="43"/>
      <c r="E9" s="82"/>
      <c r="F9" s="43"/>
      <c r="G9" s="82"/>
      <c r="H9" s="43"/>
      <c r="I9" s="82"/>
      <c r="J9" s="43"/>
      <c r="K9" s="82"/>
      <c r="L9" s="43"/>
      <c r="M9" s="82"/>
      <c r="N9" s="43"/>
      <c r="O9" s="132" t="s">
        <v>231</v>
      </c>
      <c r="P9" s="138"/>
      <c r="R9" s="195"/>
    </row>
    <row r="10" spans="1:18" s="131" customFormat="1" ht="10.5" customHeight="1">
      <c r="A10" s="134" t="s">
        <v>228</v>
      </c>
      <c r="B10" s="43"/>
      <c r="C10" s="43"/>
      <c r="D10" s="43"/>
      <c r="O10" s="134" t="s">
        <v>232</v>
      </c>
      <c r="P10" s="139"/>
    </row>
    <row r="11" spans="1:18" s="131" customFormat="1" ht="10.5" customHeight="1">
      <c r="A11" s="134" t="s">
        <v>229</v>
      </c>
      <c r="B11" s="43"/>
      <c r="C11" s="43"/>
      <c r="D11" s="43"/>
      <c r="E11" s="82"/>
      <c r="F11" s="43"/>
      <c r="G11" s="82"/>
      <c r="H11" s="43"/>
      <c r="I11" s="82"/>
      <c r="J11" s="43"/>
      <c r="K11" s="82"/>
      <c r="L11" s="43"/>
      <c r="M11" s="82"/>
      <c r="N11" s="43"/>
      <c r="O11" s="134" t="s">
        <v>233</v>
      </c>
      <c r="P11" s="138"/>
    </row>
    <row r="12" spans="1:18" s="131" customFormat="1" ht="10.5" customHeight="1">
      <c r="A12" s="134" t="s">
        <v>230</v>
      </c>
      <c r="B12" s="43"/>
      <c r="C12" s="43"/>
      <c r="D12" s="43"/>
      <c r="E12" s="82">
        <v>94</v>
      </c>
      <c r="F12" s="82"/>
      <c r="G12" s="82">
        <v>96</v>
      </c>
      <c r="H12" s="82"/>
      <c r="I12" s="82">
        <v>95</v>
      </c>
      <c r="J12" s="82"/>
      <c r="K12" s="82">
        <v>96</v>
      </c>
      <c r="L12" s="82"/>
      <c r="M12" s="82">
        <v>97</v>
      </c>
      <c r="N12" s="43"/>
      <c r="O12" s="137" t="s">
        <v>234</v>
      </c>
      <c r="P12" s="138"/>
    </row>
    <row r="13" spans="1:18" s="131" customFormat="1" ht="19.5" customHeight="1">
      <c r="A13" s="132" t="s">
        <v>168</v>
      </c>
      <c r="B13" s="43"/>
      <c r="C13" s="43"/>
      <c r="D13" s="43"/>
      <c r="E13" s="82">
        <v>12653</v>
      </c>
      <c r="F13" s="82"/>
      <c r="G13" s="82">
        <v>13241</v>
      </c>
      <c r="H13" s="82"/>
      <c r="I13" s="82">
        <v>13586</v>
      </c>
      <c r="J13" s="82"/>
      <c r="K13" s="82">
        <v>13615</v>
      </c>
      <c r="L13" s="82"/>
      <c r="M13" s="82">
        <v>13632</v>
      </c>
      <c r="N13" s="82"/>
      <c r="O13" s="132" t="s">
        <v>210</v>
      </c>
      <c r="P13" s="139"/>
    </row>
    <row r="14" spans="1:18" s="131" customFormat="1" ht="19.5" customHeight="1">
      <c r="A14" s="132" t="s">
        <v>225</v>
      </c>
      <c r="B14" s="43"/>
      <c r="C14" s="43"/>
      <c r="D14" s="43"/>
      <c r="E14" s="82"/>
      <c r="F14" s="43"/>
      <c r="G14" s="82"/>
      <c r="H14" s="43"/>
      <c r="I14" s="82"/>
      <c r="J14" s="43"/>
      <c r="K14" s="82"/>
      <c r="L14" s="43"/>
      <c r="M14" s="82"/>
      <c r="N14" s="43"/>
      <c r="O14" s="132" t="s">
        <v>235</v>
      </c>
      <c r="P14" s="133"/>
    </row>
    <row r="15" spans="1:18" s="131" customFormat="1" ht="10.5" customHeight="1">
      <c r="A15" s="134" t="s">
        <v>226</v>
      </c>
      <c r="B15" s="43"/>
      <c r="C15" s="43"/>
      <c r="D15" s="43"/>
      <c r="E15" s="82">
        <v>631</v>
      </c>
      <c r="F15" s="43"/>
      <c r="G15" s="82">
        <v>688</v>
      </c>
      <c r="H15" s="82"/>
      <c r="I15" s="82">
        <v>748</v>
      </c>
      <c r="J15" s="82"/>
      <c r="K15" s="82">
        <v>799</v>
      </c>
      <c r="L15" s="82"/>
      <c r="M15" s="82">
        <v>773</v>
      </c>
      <c r="N15" s="43"/>
      <c r="O15" s="134" t="s">
        <v>236</v>
      </c>
      <c r="P15" s="137"/>
    </row>
    <row r="16" spans="1:18" s="131" customFormat="1" ht="20.100000000000001" customHeight="1">
      <c r="A16" s="43" t="s">
        <v>60</v>
      </c>
      <c r="B16" s="43"/>
      <c r="C16" s="43"/>
      <c r="D16" s="43"/>
      <c r="E16" s="82"/>
      <c r="F16" s="43"/>
      <c r="G16" s="82"/>
      <c r="H16" s="43"/>
      <c r="I16" s="82"/>
      <c r="J16" s="43"/>
      <c r="K16" s="82"/>
      <c r="L16" s="43"/>
      <c r="M16" s="82"/>
      <c r="N16" s="43"/>
      <c r="O16" s="43" t="s">
        <v>61</v>
      </c>
    </row>
    <row r="17" spans="1:16" s="131" customFormat="1" ht="20.100000000000001" customHeight="1">
      <c r="A17" s="132" t="s">
        <v>223</v>
      </c>
      <c r="B17" s="43"/>
      <c r="C17" s="43"/>
      <c r="D17" s="43"/>
      <c r="E17" s="82"/>
      <c r="F17" s="43"/>
      <c r="G17" s="82"/>
      <c r="H17" s="43"/>
      <c r="I17" s="82"/>
      <c r="J17" s="43"/>
      <c r="K17" s="82"/>
      <c r="L17" s="43"/>
      <c r="M17" s="82"/>
      <c r="N17" s="43"/>
      <c r="O17" s="132" t="s">
        <v>11</v>
      </c>
      <c r="P17" s="133"/>
    </row>
    <row r="18" spans="1:16" s="131" customFormat="1" ht="10.5" customHeight="1">
      <c r="A18" s="134" t="s">
        <v>224</v>
      </c>
      <c r="B18" s="43"/>
      <c r="C18" s="43"/>
      <c r="D18" s="43"/>
      <c r="E18" s="82">
        <v>4790</v>
      </c>
      <c r="F18" s="82"/>
      <c r="G18" s="82">
        <v>5111</v>
      </c>
      <c r="H18" s="82"/>
      <c r="I18" s="82">
        <v>5198</v>
      </c>
      <c r="J18" s="82"/>
      <c r="K18" s="82">
        <v>5156</v>
      </c>
      <c r="L18" s="82"/>
      <c r="M18" s="82">
        <v>5040</v>
      </c>
      <c r="N18" s="43"/>
      <c r="O18" s="134" t="s">
        <v>12</v>
      </c>
      <c r="P18" s="137"/>
    </row>
    <row r="19" spans="1:16" s="131" customFormat="1" ht="19.5" customHeight="1">
      <c r="A19" s="132" t="s">
        <v>227</v>
      </c>
      <c r="B19" s="43"/>
      <c r="C19" s="43"/>
      <c r="D19" s="43"/>
      <c r="E19" s="82"/>
      <c r="F19" s="43"/>
      <c r="G19" s="82"/>
      <c r="H19" s="43"/>
      <c r="I19" s="82"/>
      <c r="J19" s="43"/>
      <c r="K19" s="82"/>
      <c r="L19" s="43"/>
      <c r="M19" s="82"/>
      <c r="N19" s="43"/>
      <c r="O19" s="132" t="s">
        <v>231</v>
      </c>
      <c r="P19" s="138"/>
    </row>
    <row r="20" spans="1:16" s="131" customFormat="1" ht="10.5" customHeight="1">
      <c r="A20" s="134" t="s">
        <v>228</v>
      </c>
      <c r="B20" s="43"/>
      <c r="C20" s="43"/>
      <c r="D20" s="43"/>
      <c r="E20" s="82"/>
      <c r="F20" s="43"/>
      <c r="G20" s="82"/>
      <c r="I20" s="82"/>
      <c r="K20" s="82"/>
      <c r="M20" s="82"/>
      <c r="O20" s="134" t="s">
        <v>232</v>
      </c>
      <c r="P20" s="139"/>
    </row>
    <row r="21" spans="1:16" s="131" customFormat="1" ht="10.5" customHeight="1">
      <c r="A21" s="134" t="s">
        <v>229</v>
      </c>
      <c r="B21" s="43"/>
      <c r="C21" s="43"/>
      <c r="D21" s="43"/>
      <c r="E21" s="82"/>
      <c r="F21" s="43"/>
      <c r="G21" s="82"/>
      <c r="H21" s="43"/>
      <c r="I21" s="82"/>
      <c r="J21" s="43"/>
      <c r="K21" s="82"/>
      <c r="L21" s="43"/>
      <c r="M21" s="82"/>
      <c r="N21" s="43"/>
      <c r="O21" s="134" t="s">
        <v>233</v>
      </c>
      <c r="P21" s="138"/>
    </row>
    <row r="22" spans="1:16" s="131" customFormat="1" ht="10.5" customHeight="1">
      <c r="A22" s="134" t="s">
        <v>230</v>
      </c>
      <c r="B22" s="43"/>
      <c r="C22" s="43"/>
      <c r="E22" s="82">
        <v>93</v>
      </c>
      <c r="F22" s="82"/>
      <c r="G22" s="82">
        <v>95</v>
      </c>
      <c r="H22" s="82"/>
      <c r="I22" s="82">
        <v>93</v>
      </c>
      <c r="J22" s="82"/>
      <c r="K22" s="82">
        <v>95</v>
      </c>
      <c r="L22" s="82"/>
      <c r="M22" s="82">
        <v>96</v>
      </c>
      <c r="O22" s="72" t="s">
        <v>234</v>
      </c>
      <c r="P22" s="138"/>
    </row>
    <row r="23" spans="1:16" s="131" customFormat="1" ht="19.5" customHeight="1">
      <c r="A23" s="132" t="s">
        <v>168</v>
      </c>
      <c r="B23" s="43"/>
      <c r="C23" s="43"/>
      <c r="D23" s="43"/>
      <c r="E23" s="82">
        <v>5673</v>
      </c>
      <c r="F23" s="82"/>
      <c r="G23" s="82">
        <v>6112</v>
      </c>
      <c r="H23" s="82"/>
      <c r="I23" s="82">
        <v>6300</v>
      </c>
      <c r="J23" s="82"/>
      <c r="K23" s="82">
        <v>6346</v>
      </c>
      <c r="L23" s="82"/>
      <c r="M23" s="82">
        <v>6201</v>
      </c>
      <c r="O23" s="132" t="s">
        <v>210</v>
      </c>
      <c r="P23" s="139"/>
    </row>
    <row r="24" spans="1:16" s="131" customFormat="1" ht="19.5" customHeight="1">
      <c r="A24" s="132" t="s">
        <v>225</v>
      </c>
      <c r="B24" s="43"/>
      <c r="C24" s="43"/>
      <c r="D24" s="43"/>
      <c r="E24" s="82"/>
      <c r="F24" s="43"/>
      <c r="G24" s="82"/>
      <c r="H24" s="43"/>
      <c r="I24" s="82"/>
      <c r="J24" s="43"/>
      <c r="K24" s="82"/>
      <c r="L24" s="43"/>
      <c r="M24" s="82"/>
      <c r="N24" s="43"/>
      <c r="O24" s="132" t="s">
        <v>235</v>
      </c>
      <c r="P24" s="133"/>
    </row>
    <row r="25" spans="1:16" s="131" customFormat="1" ht="10.5" customHeight="1">
      <c r="A25" s="134" t="s">
        <v>226</v>
      </c>
      <c r="B25" s="43"/>
      <c r="C25" s="43"/>
      <c r="D25" s="43"/>
      <c r="E25" s="82">
        <v>596</v>
      </c>
      <c r="F25" s="43"/>
      <c r="G25" s="82">
        <v>656</v>
      </c>
      <c r="H25" s="82"/>
      <c r="I25" s="82">
        <v>709</v>
      </c>
      <c r="J25" s="82"/>
      <c r="K25" s="82">
        <v>752</v>
      </c>
      <c r="L25" s="82"/>
      <c r="M25" s="82">
        <v>725</v>
      </c>
      <c r="N25" s="43"/>
      <c r="O25" s="134" t="s">
        <v>236</v>
      </c>
      <c r="P25" s="137"/>
    </row>
    <row r="26" spans="1:16" s="131" customFormat="1" ht="20.100000000000001" customHeight="1">
      <c r="A26" s="43" t="s">
        <v>62</v>
      </c>
      <c r="B26" s="43"/>
      <c r="C26" s="43"/>
      <c r="D26" s="43"/>
      <c r="E26" s="82"/>
      <c r="F26" s="43"/>
      <c r="G26" s="82"/>
      <c r="H26" s="43"/>
      <c r="I26" s="82"/>
      <c r="J26" s="43"/>
      <c r="K26" s="82"/>
      <c r="L26" s="43"/>
      <c r="M26" s="82"/>
      <c r="N26" s="43"/>
      <c r="O26" s="43" t="s">
        <v>63</v>
      </c>
    </row>
    <row r="27" spans="1:16" s="131" customFormat="1" ht="20.100000000000001" customHeight="1">
      <c r="A27" s="132" t="s">
        <v>223</v>
      </c>
      <c r="B27" s="43"/>
      <c r="C27" s="43"/>
      <c r="D27" s="43"/>
      <c r="E27" s="82"/>
      <c r="F27" s="43"/>
      <c r="G27" s="82"/>
      <c r="H27" s="43"/>
      <c r="I27" s="82"/>
      <c r="J27" s="43"/>
      <c r="K27" s="82"/>
      <c r="L27" s="43"/>
      <c r="M27" s="82"/>
      <c r="N27" s="43"/>
      <c r="O27" s="132" t="s">
        <v>11</v>
      </c>
      <c r="P27" s="133"/>
    </row>
    <row r="28" spans="1:16" s="131" customFormat="1" ht="10.5" customHeight="1">
      <c r="A28" s="134" t="s">
        <v>224</v>
      </c>
      <c r="B28" s="43"/>
      <c r="C28" s="43"/>
      <c r="D28" s="43"/>
      <c r="E28" s="82">
        <v>6153</v>
      </c>
      <c r="F28" s="82"/>
      <c r="G28" s="82">
        <v>6256</v>
      </c>
      <c r="H28" s="82"/>
      <c r="I28" s="82">
        <v>6455</v>
      </c>
      <c r="J28" s="82"/>
      <c r="K28" s="82">
        <v>6356</v>
      </c>
      <c r="L28" s="82"/>
      <c r="M28" s="82">
        <v>6498</v>
      </c>
      <c r="N28" s="43"/>
      <c r="O28" s="134" t="s">
        <v>12</v>
      </c>
      <c r="P28" s="137"/>
    </row>
    <row r="29" spans="1:16" s="131" customFormat="1" ht="19.5" customHeight="1">
      <c r="A29" s="132" t="s">
        <v>227</v>
      </c>
      <c r="B29" s="43"/>
      <c r="C29" s="43"/>
      <c r="D29" s="43"/>
      <c r="E29" s="82"/>
      <c r="F29" s="43"/>
      <c r="G29" s="82"/>
      <c r="H29" s="43"/>
      <c r="I29" s="82"/>
      <c r="J29" s="43"/>
      <c r="K29" s="82"/>
      <c r="L29" s="43"/>
      <c r="M29" s="82"/>
      <c r="N29" s="43"/>
      <c r="O29" s="132" t="s">
        <v>231</v>
      </c>
      <c r="P29" s="138"/>
    </row>
    <row r="30" spans="1:16" s="131" customFormat="1" ht="10.5" customHeight="1">
      <c r="A30" s="134" t="s">
        <v>228</v>
      </c>
      <c r="B30" s="43"/>
      <c r="C30" s="43"/>
      <c r="D30" s="43"/>
      <c r="E30" s="82"/>
      <c r="F30" s="43"/>
      <c r="G30" s="82"/>
      <c r="H30" s="43"/>
      <c r="I30" s="82"/>
      <c r="K30" s="82"/>
      <c r="M30" s="82"/>
      <c r="O30" s="134" t="s">
        <v>232</v>
      </c>
      <c r="P30" s="139"/>
    </row>
    <row r="31" spans="1:16" s="131" customFormat="1" ht="10.5" customHeight="1">
      <c r="A31" s="134" t="s">
        <v>229</v>
      </c>
      <c r="B31" s="43"/>
      <c r="C31" s="43"/>
      <c r="D31" s="43"/>
      <c r="E31" s="82"/>
      <c r="F31" s="43"/>
      <c r="G31" s="82"/>
      <c r="H31" s="43"/>
      <c r="I31" s="82"/>
      <c r="J31" s="43"/>
      <c r="K31" s="82"/>
      <c r="L31" s="43"/>
      <c r="M31" s="82"/>
      <c r="N31" s="43"/>
      <c r="O31" s="134" t="s">
        <v>233</v>
      </c>
      <c r="P31" s="138"/>
    </row>
    <row r="32" spans="1:16" s="131" customFormat="1" ht="10.5" customHeight="1">
      <c r="A32" s="134" t="s">
        <v>230</v>
      </c>
      <c r="B32" s="43"/>
      <c r="C32" s="43"/>
      <c r="D32" s="43"/>
      <c r="E32" s="82">
        <v>95</v>
      </c>
      <c r="F32" s="82"/>
      <c r="G32" s="82">
        <v>97</v>
      </c>
      <c r="H32" s="82"/>
      <c r="I32" s="82">
        <v>96</v>
      </c>
      <c r="J32" s="82"/>
      <c r="K32" s="82">
        <v>97</v>
      </c>
      <c r="L32" s="82"/>
      <c r="M32" s="82">
        <v>98</v>
      </c>
      <c r="N32" s="43"/>
      <c r="O32" s="137" t="s">
        <v>234</v>
      </c>
      <c r="P32" s="138"/>
    </row>
    <row r="33" spans="1:22" s="131" customFormat="1" ht="19.5" customHeight="1">
      <c r="A33" s="132" t="s">
        <v>168</v>
      </c>
      <c r="B33" s="43"/>
      <c r="C33" s="43"/>
      <c r="D33" s="43"/>
      <c r="E33" s="82">
        <v>6980</v>
      </c>
      <c r="F33" s="82"/>
      <c r="G33" s="82">
        <v>7129</v>
      </c>
      <c r="H33" s="82"/>
      <c r="I33" s="82">
        <v>7286</v>
      </c>
      <c r="J33" s="82"/>
      <c r="K33" s="82">
        <v>7269</v>
      </c>
      <c r="L33" s="82"/>
      <c r="M33" s="82">
        <v>7431</v>
      </c>
      <c r="N33" s="43"/>
      <c r="O33" s="132" t="s">
        <v>210</v>
      </c>
      <c r="P33" s="139"/>
    </row>
    <row r="34" spans="1:22" s="131" customFormat="1" ht="19.5" customHeight="1">
      <c r="A34" s="132" t="s">
        <v>225</v>
      </c>
      <c r="B34" s="43"/>
      <c r="C34" s="43"/>
      <c r="D34" s="43"/>
      <c r="E34" s="82"/>
      <c r="F34" s="43"/>
      <c r="G34" s="82"/>
      <c r="H34" s="43"/>
      <c r="I34" s="82"/>
      <c r="J34" s="43"/>
      <c r="K34" s="82"/>
      <c r="L34" s="43"/>
      <c r="M34" s="82"/>
      <c r="N34" s="43"/>
      <c r="O34" s="132" t="s">
        <v>235</v>
      </c>
      <c r="P34" s="133"/>
      <c r="Q34" s="209"/>
      <c r="R34" s="210"/>
      <c r="S34" s="210"/>
      <c r="T34" s="210"/>
    </row>
    <row r="35" spans="1:22" s="131" customFormat="1" ht="10.5" customHeight="1">
      <c r="A35" s="134" t="s">
        <v>226</v>
      </c>
      <c r="B35" s="43"/>
      <c r="C35" s="43"/>
      <c r="D35" s="43"/>
      <c r="E35" s="82">
        <v>659</v>
      </c>
      <c r="F35" s="43"/>
      <c r="G35" s="82">
        <v>715</v>
      </c>
      <c r="H35" s="82"/>
      <c r="I35" s="82">
        <v>782</v>
      </c>
      <c r="J35" s="82"/>
      <c r="K35" s="82">
        <v>840</v>
      </c>
      <c r="L35" s="82"/>
      <c r="M35" s="82">
        <v>813</v>
      </c>
      <c r="N35" s="43"/>
      <c r="O35" s="134" t="s">
        <v>236</v>
      </c>
      <c r="P35" s="137"/>
    </row>
    <row r="36" spans="1:22" ht="3" customHeight="1">
      <c r="A36" s="148"/>
      <c r="B36" s="149"/>
      <c r="C36" s="149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149"/>
      <c r="P36" s="72"/>
    </row>
    <row r="37" spans="1:22" ht="6" customHeight="1">
      <c r="A37" s="147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22" ht="11.25" customHeight="1">
      <c r="A38" s="48" t="s">
        <v>64</v>
      </c>
      <c r="B38" s="58" t="s">
        <v>174</v>
      </c>
      <c r="C38" s="58"/>
      <c r="D38" s="58"/>
      <c r="E38" s="58"/>
      <c r="F38" s="58"/>
      <c r="G38" s="58"/>
      <c r="H38" s="141"/>
      <c r="I38" s="48" t="s">
        <v>64</v>
      </c>
      <c r="J38" s="58" t="s">
        <v>36</v>
      </c>
      <c r="K38" s="58"/>
      <c r="L38" s="58" t="s">
        <v>36</v>
      </c>
      <c r="M38" s="58"/>
      <c r="N38" s="58"/>
      <c r="O38" s="58"/>
      <c r="P38" s="58"/>
      <c r="Q38" s="211"/>
      <c r="R38" s="211"/>
      <c r="S38" s="211"/>
      <c r="T38" s="212"/>
      <c r="U38" s="212"/>
      <c r="V38" s="213"/>
    </row>
    <row r="39" spans="1:22" ht="11.25" customHeight="1">
      <c r="A39" s="48"/>
      <c r="B39" s="58" t="s">
        <v>237</v>
      </c>
      <c r="C39" s="58"/>
      <c r="D39" s="58"/>
      <c r="E39" s="58"/>
      <c r="F39" s="58"/>
      <c r="G39" s="58"/>
      <c r="H39" s="58"/>
      <c r="I39" s="48"/>
      <c r="J39" s="58" t="s">
        <v>238</v>
      </c>
      <c r="K39" s="58"/>
      <c r="L39" s="58" t="s">
        <v>238</v>
      </c>
      <c r="M39" s="58"/>
      <c r="N39" s="58"/>
      <c r="O39" s="58"/>
      <c r="P39" s="58"/>
      <c r="Q39" s="142"/>
      <c r="R39" s="142"/>
      <c r="S39" s="142"/>
      <c r="T39" s="135"/>
      <c r="U39" s="135"/>
      <c r="V39" s="136"/>
    </row>
    <row r="40" spans="1:22" ht="11.25" customHeight="1">
      <c r="A40" s="48"/>
      <c r="B40" s="58" t="s">
        <v>391</v>
      </c>
      <c r="C40" s="58"/>
      <c r="D40" s="58"/>
      <c r="E40" s="58"/>
      <c r="F40" s="58"/>
      <c r="G40" s="58"/>
      <c r="H40" s="58"/>
      <c r="I40" s="48"/>
      <c r="J40" s="58" t="s">
        <v>392</v>
      </c>
      <c r="K40" s="58"/>
      <c r="L40" s="58" t="s">
        <v>392</v>
      </c>
      <c r="M40" s="58"/>
      <c r="N40" s="58"/>
      <c r="O40" s="58"/>
      <c r="P40" s="58"/>
      <c r="Q40" s="142"/>
      <c r="R40" s="142"/>
      <c r="S40" s="142"/>
      <c r="T40" s="135"/>
      <c r="U40" s="135"/>
      <c r="V40" s="136"/>
    </row>
    <row r="41" spans="1:22" ht="11.25" customHeight="1">
      <c r="A41" s="48"/>
      <c r="B41" s="58" t="s">
        <v>393</v>
      </c>
      <c r="C41" s="58"/>
      <c r="D41" s="58"/>
      <c r="E41" s="58"/>
      <c r="F41" s="58"/>
      <c r="G41" s="58"/>
      <c r="H41" s="58"/>
      <c r="I41" s="48"/>
      <c r="J41" s="58" t="s">
        <v>394</v>
      </c>
      <c r="K41" s="58"/>
      <c r="L41" s="58" t="s">
        <v>394</v>
      </c>
      <c r="M41" s="58"/>
      <c r="N41" s="58"/>
      <c r="O41" s="58"/>
      <c r="P41" s="58"/>
      <c r="Q41" s="142"/>
      <c r="R41" s="142"/>
      <c r="S41" s="142"/>
      <c r="T41" s="135"/>
      <c r="U41" s="135"/>
      <c r="V41" s="136"/>
    </row>
    <row r="42" spans="1:22" ht="11.25" customHeight="1">
      <c r="A42" s="48"/>
      <c r="B42" s="58" t="s">
        <v>510</v>
      </c>
      <c r="C42" s="58"/>
      <c r="D42" s="58"/>
      <c r="E42" s="58"/>
      <c r="F42" s="58"/>
      <c r="G42" s="58"/>
      <c r="H42" s="58"/>
      <c r="I42" s="48"/>
      <c r="J42" s="58" t="s">
        <v>511</v>
      </c>
      <c r="K42" s="58"/>
      <c r="L42" s="58" t="s">
        <v>511</v>
      </c>
      <c r="M42" s="58"/>
      <c r="N42" s="58"/>
      <c r="O42" s="58"/>
      <c r="P42" s="58"/>
      <c r="Q42" s="142"/>
      <c r="R42" s="142"/>
      <c r="S42" s="142"/>
      <c r="T42" s="135"/>
      <c r="U42" s="135"/>
      <c r="V42" s="136"/>
    </row>
    <row r="43" spans="1:22" ht="11.25" customHeight="1">
      <c r="A43" s="48" t="s">
        <v>173</v>
      </c>
      <c r="B43" s="58" t="s">
        <v>239</v>
      </c>
      <c r="C43" s="58"/>
      <c r="D43" s="143"/>
      <c r="E43" s="143"/>
      <c r="F43" s="143"/>
      <c r="G43" s="143"/>
      <c r="H43" s="143"/>
      <c r="I43" s="48" t="s">
        <v>173</v>
      </c>
      <c r="J43" s="58" t="s">
        <v>395</v>
      </c>
      <c r="K43" s="143"/>
      <c r="L43" s="58" t="s">
        <v>395</v>
      </c>
      <c r="M43" s="143"/>
      <c r="N43" s="143"/>
      <c r="O43" s="143"/>
      <c r="P43" s="58"/>
      <c r="Q43" s="142"/>
      <c r="R43" s="142"/>
      <c r="S43" s="142"/>
      <c r="T43" s="135"/>
      <c r="U43" s="135"/>
      <c r="V43" s="136"/>
    </row>
    <row r="44" spans="1:22" ht="11.25" customHeight="1">
      <c r="A44" s="48"/>
      <c r="B44" s="58" t="s">
        <v>240</v>
      </c>
      <c r="C44" s="58"/>
      <c r="D44" s="58"/>
      <c r="E44" s="58"/>
      <c r="F44" s="58"/>
      <c r="G44" s="58"/>
      <c r="H44" s="58"/>
      <c r="I44" s="48"/>
      <c r="J44" s="58" t="s">
        <v>396</v>
      </c>
      <c r="K44" s="58"/>
      <c r="L44" s="58" t="s">
        <v>396</v>
      </c>
      <c r="M44" s="58"/>
      <c r="N44" s="58"/>
      <c r="O44" s="58"/>
      <c r="P44" s="58"/>
      <c r="Q44" s="142"/>
      <c r="R44" s="142"/>
      <c r="S44" s="142"/>
      <c r="T44" s="135"/>
      <c r="U44" s="135"/>
      <c r="V44" s="136"/>
    </row>
    <row r="45" spans="1:22" ht="11.25" customHeight="1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22" ht="11.25" customHeight="1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22" ht="11.25" customHeight="1">
      <c r="B47" s="43" t="s">
        <v>54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53" spans="2:3" ht="9.9499999999999993" customHeight="1">
      <c r="B53" s="144"/>
      <c r="C53" s="144"/>
    </row>
  </sheetData>
  <mergeCells count="2">
    <mergeCell ref="Q34:T34"/>
    <mergeCell ref="Q38:V38"/>
  </mergeCells>
  <phoneticPr fontId="5" type="noConversion"/>
  <conditionalFormatting sqref="E8:E9 I9 K11 G9 I11 G11 N13 K14 I14 G14:G17 K16:K17 I16:I17 K19:K21 K24 G19:G21 I19:I21 G34:G35 I24 K26:K27 G24:G27 I26:I27 K29:K31 I29:I31 K34 G29:G31 E11:E35 I34 K9 H35:M35 H15:M15 F8:M8 M11 M14 F22:M23 M16:M17 F18:M18 M19:M21 M24 H25:M25 M26:M27 F28:M28 M29:M31 M34 F32:M33 F12:M13 M9">
    <cfRule type="cellIs" dxfId="32" priority="1" stopIfTrue="1" operator="equal">
      <formula>"*"</formula>
    </cfRule>
    <cfRule type="cellIs" dxfId="31" priority="2" stopIfTrue="1" operator="equal">
      <formula>"-"</formula>
    </cfRule>
    <cfRule type="cellIs" dxfId="30" priority="3" stopIfTrue="1" operator="equal">
      <formula>"."</formula>
    </cfRule>
  </conditionalFormatting>
  <pageMargins left="0.75" right="0.75" top="1" bottom="1" header="0.5" footer="0.5"/>
  <pageSetup paperSize="9" scale="88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topLeftCell="A19" zoomScaleNormal="100" workbookViewId="0">
      <selection activeCell="J1" sqref="J1:J2"/>
    </sheetView>
  </sheetViews>
  <sheetFormatPr defaultRowHeight="9.9499999999999993" customHeight="1"/>
  <cols>
    <col min="1" max="1" width="2.33203125" style="2" customWidth="1"/>
    <col min="2" max="2" width="16.5546875" style="2" customWidth="1"/>
    <col min="3" max="3" width="1.44140625" style="2" customWidth="1"/>
    <col min="4" max="4" width="2.33203125" style="2" customWidth="1"/>
    <col min="5" max="5" width="6.21875" style="2" customWidth="1"/>
    <col min="6" max="6" width="0.88671875" style="2" customWidth="1"/>
    <col min="7" max="7" width="6.21875" style="2" customWidth="1"/>
    <col min="8" max="8" width="0.88671875" style="2" customWidth="1"/>
    <col min="9" max="9" width="6.21875" style="2" customWidth="1"/>
    <col min="10" max="10" width="0.88671875" style="2" customWidth="1"/>
    <col min="11" max="11" width="6.21875" style="2" customWidth="1"/>
    <col min="12" max="12" width="1.109375" style="2" customWidth="1"/>
    <col min="13" max="13" width="6.21875" style="2" customWidth="1"/>
    <col min="14" max="14" width="1.33203125" style="2" customWidth="1"/>
    <col min="15" max="15" width="23.21875" style="2" customWidth="1"/>
    <col min="16" max="16" width="21.21875" style="2" customWidth="1"/>
    <col min="17" max="16384" width="8.88671875" style="2"/>
  </cols>
  <sheetData>
    <row r="1" spans="1:15" ht="15.75">
      <c r="A1" s="1" t="s">
        <v>265</v>
      </c>
      <c r="J1" s="120"/>
      <c r="L1" s="120" t="s">
        <v>348</v>
      </c>
    </row>
    <row r="2" spans="1:15" ht="12.75" customHeight="1">
      <c r="A2" s="91" t="s">
        <v>266</v>
      </c>
      <c r="B2" s="92"/>
      <c r="C2" s="5"/>
      <c r="D2" s="5"/>
      <c r="E2" s="5"/>
      <c r="F2" s="5"/>
      <c r="G2" s="5"/>
      <c r="H2" s="5"/>
      <c r="I2" s="5"/>
      <c r="J2" s="121"/>
      <c r="K2" s="5"/>
      <c r="L2" s="121" t="s">
        <v>349</v>
      </c>
      <c r="M2" s="5"/>
      <c r="N2" s="5"/>
    </row>
    <row r="3" spans="1:15" ht="12.75" customHeight="1">
      <c r="A3" s="11"/>
      <c r="B3" s="9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35" customFormat="1" ht="12.75" customHeight="1">
      <c r="A4" s="11"/>
      <c r="B4" s="11"/>
      <c r="C4" s="5"/>
      <c r="D4" s="5"/>
      <c r="E4" s="61" t="s">
        <v>267</v>
      </c>
      <c r="F4" s="94"/>
      <c r="G4" s="61" t="s">
        <v>260</v>
      </c>
      <c r="H4" s="94"/>
      <c r="I4" s="61" t="s">
        <v>424</v>
      </c>
      <c r="J4" s="94"/>
      <c r="K4" s="61" t="s">
        <v>498</v>
      </c>
      <c r="L4" s="94"/>
      <c r="M4" s="61" t="s">
        <v>509</v>
      </c>
      <c r="N4" s="2"/>
      <c r="O4" s="11"/>
    </row>
    <row r="5" spans="1:15" s="35" customFormat="1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5" customFormat="1" ht="12.75">
      <c r="A6" s="2" t="s">
        <v>55</v>
      </c>
      <c r="B6" s="2"/>
      <c r="C6" s="2"/>
      <c r="D6" s="2"/>
      <c r="E6" s="9"/>
      <c r="F6" s="2"/>
      <c r="G6" s="7"/>
      <c r="H6" s="2"/>
      <c r="I6" s="2"/>
      <c r="J6" s="2"/>
      <c r="K6" s="2"/>
      <c r="L6" s="2"/>
      <c r="M6" s="2"/>
      <c r="N6" s="2"/>
      <c r="O6" s="2" t="s">
        <v>56</v>
      </c>
    </row>
    <row r="7" spans="1:15" s="35" customFormat="1" ht="19.5" customHeight="1">
      <c r="A7" s="6" t="s">
        <v>323</v>
      </c>
      <c r="B7" s="2"/>
      <c r="C7" s="2"/>
      <c r="D7" s="2"/>
      <c r="E7" s="9">
        <v>16502</v>
      </c>
      <c r="F7" s="2"/>
      <c r="G7" s="7">
        <v>13576</v>
      </c>
      <c r="H7" s="2"/>
      <c r="I7" s="7">
        <v>13085</v>
      </c>
      <c r="J7" s="7"/>
      <c r="K7" s="7">
        <v>12091</v>
      </c>
      <c r="L7" s="7"/>
      <c r="M7" s="7">
        <v>9916</v>
      </c>
      <c r="O7" s="95" t="s">
        <v>324</v>
      </c>
    </row>
    <row r="8" spans="1:15" s="35" customFormat="1" ht="20.100000000000001" customHeight="1">
      <c r="A8" s="6" t="s">
        <v>325</v>
      </c>
      <c r="B8" s="2"/>
      <c r="C8" s="2"/>
      <c r="D8" s="2"/>
      <c r="E8" s="9"/>
      <c r="F8" s="2"/>
      <c r="G8" s="2"/>
      <c r="H8" s="2"/>
      <c r="I8" s="2"/>
      <c r="J8" s="2"/>
      <c r="L8" s="2"/>
      <c r="N8" s="2"/>
      <c r="O8" s="6" t="s">
        <v>326</v>
      </c>
    </row>
    <row r="9" spans="1:15" s="35" customFormat="1" ht="10.5" customHeight="1">
      <c r="A9" s="8" t="s">
        <v>268</v>
      </c>
      <c r="B9" s="2"/>
      <c r="C9" s="2"/>
      <c r="D9" s="2"/>
      <c r="E9" s="9">
        <v>5136</v>
      </c>
      <c r="F9" s="2"/>
      <c r="G9" s="7">
        <v>5583</v>
      </c>
      <c r="H9" s="2"/>
      <c r="I9" s="7">
        <v>5395</v>
      </c>
      <c r="J9" s="7"/>
      <c r="K9" s="7">
        <v>4918</v>
      </c>
      <c r="L9" s="7"/>
      <c r="M9" s="7">
        <v>4066</v>
      </c>
      <c r="O9" s="8" t="s">
        <v>269</v>
      </c>
    </row>
    <row r="10" spans="1:15" s="35" customFormat="1" ht="10.5" customHeight="1">
      <c r="A10" s="8" t="s">
        <v>270</v>
      </c>
      <c r="B10" s="2"/>
      <c r="C10" s="2"/>
      <c r="D10" s="2"/>
      <c r="E10" s="9">
        <v>6606</v>
      </c>
      <c r="F10" s="2"/>
      <c r="G10" s="7">
        <v>5037</v>
      </c>
      <c r="H10" s="2"/>
      <c r="I10" s="7">
        <v>4915</v>
      </c>
      <c r="J10" s="7"/>
      <c r="K10" s="7">
        <v>4471</v>
      </c>
      <c r="L10" s="7"/>
      <c r="M10" s="7">
        <v>3838</v>
      </c>
      <c r="O10" s="8" t="s">
        <v>271</v>
      </c>
    </row>
    <row r="11" spans="1:15" s="35" customFormat="1" ht="10.5" customHeight="1">
      <c r="A11" s="8" t="s">
        <v>272</v>
      </c>
      <c r="B11" s="2"/>
      <c r="C11" s="2"/>
      <c r="D11" s="2"/>
      <c r="E11" s="9">
        <v>3359</v>
      </c>
      <c r="F11" s="2"/>
      <c r="G11" s="7">
        <v>2008</v>
      </c>
      <c r="H11" s="2"/>
      <c r="I11" s="7">
        <v>1821</v>
      </c>
      <c r="J11" s="7"/>
      <c r="K11" s="7">
        <v>1768</v>
      </c>
      <c r="L11" s="7"/>
      <c r="M11" s="7">
        <v>1401</v>
      </c>
      <c r="O11" s="8" t="s">
        <v>273</v>
      </c>
    </row>
    <row r="12" spans="1:15" s="35" customFormat="1" ht="10.5" customHeight="1">
      <c r="A12" s="8" t="s">
        <v>274</v>
      </c>
      <c r="B12" s="2"/>
      <c r="C12" s="2"/>
      <c r="D12" s="2"/>
      <c r="E12" s="9">
        <v>1401</v>
      </c>
      <c r="F12" s="2"/>
      <c r="G12" s="7">
        <v>948</v>
      </c>
      <c r="H12" s="2"/>
      <c r="I12" s="7">
        <v>954</v>
      </c>
      <c r="J12" s="7"/>
      <c r="K12" s="7">
        <v>934</v>
      </c>
      <c r="L12" s="7"/>
      <c r="M12" s="7">
        <v>611</v>
      </c>
      <c r="O12" s="8" t="s">
        <v>275</v>
      </c>
    </row>
    <row r="13" spans="1:15" s="35" customFormat="1" ht="20.100000000000001" customHeight="1">
      <c r="A13" s="6" t="s">
        <v>327</v>
      </c>
      <c r="B13" s="2"/>
      <c r="C13" s="2"/>
      <c r="D13" s="2"/>
      <c r="E13" s="10"/>
      <c r="F13" s="2"/>
      <c r="G13" s="2"/>
      <c r="H13" s="2"/>
      <c r="I13" s="7"/>
      <c r="J13" s="7"/>
      <c r="K13" s="7"/>
      <c r="L13" s="7"/>
      <c r="M13" s="7"/>
      <c r="N13" s="2"/>
      <c r="O13" s="6" t="s">
        <v>284</v>
      </c>
    </row>
    <row r="14" spans="1:15" s="35" customFormat="1" ht="10.5" customHeight="1">
      <c r="A14" s="6" t="s">
        <v>328</v>
      </c>
      <c r="B14" s="2"/>
      <c r="C14" s="2"/>
      <c r="D14" s="2"/>
      <c r="E14" s="10"/>
      <c r="F14" s="2"/>
      <c r="G14" s="2"/>
      <c r="H14" s="2"/>
      <c r="I14" s="7"/>
      <c r="J14" s="7"/>
      <c r="K14" s="7"/>
      <c r="L14" s="7"/>
      <c r="M14" s="7"/>
      <c r="N14" s="2"/>
      <c r="O14" s="6" t="s">
        <v>329</v>
      </c>
    </row>
    <row r="15" spans="1:15" s="35" customFormat="1" ht="10.5" customHeight="1">
      <c r="A15" s="8" t="s">
        <v>268</v>
      </c>
      <c r="B15" s="2"/>
      <c r="C15" s="2"/>
      <c r="D15" s="2"/>
      <c r="E15" s="67">
        <v>31</v>
      </c>
      <c r="F15" s="26"/>
      <c r="G15" s="26">
        <v>41</v>
      </c>
      <c r="H15" s="26"/>
      <c r="I15" s="26">
        <v>41</v>
      </c>
      <c r="J15" s="26"/>
      <c r="K15" s="26">
        <v>41</v>
      </c>
      <c r="L15" s="26"/>
      <c r="M15" s="26">
        <v>41</v>
      </c>
      <c r="O15" s="8" t="s">
        <v>269</v>
      </c>
    </row>
    <row r="16" spans="1:15" s="35" customFormat="1" ht="10.5" customHeight="1">
      <c r="A16" s="8" t="s">
        <v>270</v>
      </c>
      <c r="B16" s="2"/>
      <c r="C16" s="2"/>
      <c r="D16" s="2"/>
      <c r="E16" s="67">
        <v>40</v>
      </c>
      <c r="F16" s="26"/>
      <c r="G16" s="26">
        <v>37</v>
      </c>
      <c r="H16" s="26"/>
      <c r="I16" s="26">
        <v>38</v>
      </c>
      <c r="J16" s="26"/>
      <c r="K16" s="26">
        <v>37</v>
      </c>
      <c r="L16" s="26"/>
      <c r="M16" s="26">
        <v>39</v>
      </c>
      <c r="O16" s="8" t="s">
        <v>271</v>
      </c>
    </row>
    <row r="17" spans="1:15" s="35" customFormat="1" ht="10.5" customHeight="1">
      <c r="A17" s="8" t="s">
        <v>272</v>
      </c>
      <c r="B17" s="2"/>
      <c r="C17" s="2"/>
      <c r="D17" s="2"/>
      <c r="E17" s="67">
        <v>20</v>
      </c>
      <c r="F17" s="26"/>
      <c r="G17" s="26">
        <v>15</v>
      </c>
      <c r="H17" s="26"/>
      <c r="I17" s="26">
        <v>14</v>
      </c>
      <c r="J17" s="26"/>
      <c r="K17" s="26">
        <v>15</v>
      </c>
      <c r="L17" s="26"/>
      <c r="M17" s="26">
        <v>14</v>
      </c>
      <c r="O17" s="8" t="s">
        <v>273</v>
      </c>
    </row>
    <row r="18" spans="1:15" s="35" customFormat="1" ht="10.5" customHeight="1">
      <c r="A18" s="8" t="s">
        <v>276</v>
      </c>
      <c r="B18" s="2"/>
      <c r="C18" s="2"/>
      <c r="D18" s="2"/>
      <c r="E18" s="67">
        <v>8</v>
      </c>
      <c r="F18" s="26"/>
      <c r="G18" s="26">
        <v>7</v>
      </c>
      <c r="H18" s="26"/>
      <c r="I18" s="26">
        <v>7</v>
      </c>
      <c r="J18" s="26"/>
      <c r="K18" s="26">
        <v>8</v>
      </c>
      <c r="L18" s="26"/>
      <c r="M18" s="26">
        <v>6</v>
      </c>
      <c r="O18" s="96" t="s">
        <v>275</v>
      </c>
    </row>
    <row r="19" spans="1:15" s="35" customFormat="1" ht="20.100000000000001" customHeight="1">
      <c r="A19" s="2" t="s">
        <v>60</v>
      </c>
      <c r="B19" s="2"/>
      <c r="C19" s="2"/>
      <c r="D19" s="2"/>
      <c r="E19" s="9"/>
      <c r="F19" s="2"/>
      <c r="G19" s="2"/>
      <c r="H19" s="2"/>
      <c r="I19" s="7"/>
      <c r="J19" s="7"/>
      <c r="K19" s="7"/>
      <c r="L19" s="7"/>
      <c r="M19" s="7"/>
      <c r="N19" s="2"/>
      <c r="O19" s="2" t="s">
        <v>61</v>
      </c>
    </row>
    <row r="20" spans="1:15" s="35" customFormat="1" ht="19.5" customHeight="1">
      <c r="A20" s="6" t="s">
        <v>323</v>
      </c>
      <c r="B20" s="2"/>
      <c r="C20" s="2"/>
      <c r="D20" s="2"/>
      <c r="E20" s="9">
        <v>10640</v>
      </c>
      <c r="G20" s="9">
        <v>8864</v>
      </c>
      <c r="H20" s="2"/>
      <c r="I20" s="7">
        <v>8497</v>
      </c>
      <c r="J20" s="7"/>
      <c r="K20" s="7">
        <v>7849</v>
      </c>
      <c r="L20" s="7"/>
      <c r="M20" s="7">
        <v>6613</v>
      </c>
      <c r="O20" s="6" t="s">
        <v>324</v>
      </c>
    </row>
    <row r="21" spans="1:15" s="35" customFormat="1" ht="20.100000000000001" customHeight="1">
      <c r="A21" s="6" t="s">
        <v>325</v>
      </c>
      <c r="B21" s="2"/>
      <c r="C21" s="2"/>
      <c r="D21" s="2"/>
      <c r="E21" s="10"/>
      <c r="F21" s="2"/>
      <c r="G21" s="2"/>
      <c r="H21" s="2"/>
      <c r="I21" s="2"/>
      <c r="J21" s="2"/>
      <c r="K21" s="2"/>
      <c r="L21" s="2"/>
      <c r="M21" s="2"/>
      <c r="N21" s="2"/>
      <c r="O21" s="6" t="s">
        <v>326</v>
      </c>
    </row>
    <row r="22" spans="1:15" s="35" customFormat="1" ht="10.5" customHeight="1">
      <c r="A22" s="8" t="s">
        <v>268</v>
      </c>
      <c r="B22" s="2"/>
      <c r="C22" s="2"/>
      <c r="D22" s="2"/>
      <c r="E22" s="9">
        <v>3240</v>
      </c>
      <c r="F22" s="2"/>
      <c r="G22" s="7">
        <v>3517</v>
      </c>
      <c r="H22" s="2"/>
      <c r="I22" s="7">
        <v>3387</v>
      </c>
      <c r="J22" s="7"/>
      <c r="K22" s="7">
        <v>3179</v>
      </c>
      <c r="L22" s="7"/>
      <c r="M22" s="7">
        <v>2688</v>
      </c>
      <c r="O22" s="8" t="s">
        <v>269</v>
      </c>
    </row>
    <row r="23" spans="1:15" s="35" customFormat="1" ht="10.5" customHeight="1">
      <c r="A23" s="8" t="s">
        <v>270</v>
      </c>
      <c r="B23" s="2"/>
      <c r="C23" s="2"/>
      <c r="D23" s="2"/>
      <c r="E23" s="9">
        <v>4289</v>
      </c>
      <c r="F23" s="2"/>
      <c r="G23" s="7">
        <v>3365</v>
      </c>
      <c r="H23" s="2"/>
      <c r="I23" s="7">
        <v>3214</v>
      </c>
      <c r="J23" s="7"/>
      <c r="K23" s="7">
        <v>2911</v>
      </c>
      <c r="L23" s="7"/>
      <c r="M23" s="7">
        <v>2592</v>
      </c>
      <c r="O23" s="8" t="s">
        <v>271</v>
      </c>
    </row>
    <row r="24" spans="1:15" s="35" customFormat="1" ht="10.5" customHeight="1">
      <c r="A24" s="8" t="s">
        <v>272</v>
      </c>
      <c r="B24" s="2"/>
      <c r="C24" s="2"/>
      <c r="D24" s="2"/>
      <c r="E24" s="9">
        <v>2206</v>
      </c>
      <c r="F24" s="2"/>
      <c r="G24" s="7">
        <v>1361</v>
      </c>
      <c r="H24" s="2"/>
      <c r="I24" s="7">
        <v>1228</v>
      </c>
      <c r="J24" s="7"/>
      <c r="K24" s="7">
        <v>1129</v>
      </c>
      <c r="L24" s="7"/>
      <c r="M24" s="7">
        <v>926</v>
      </c>
      <c r="O24" s="8" t="s">
        <v>273</v>
      </c>
    </row>
    <row r="25" spans="1:15" s="35" customFormat="1" ht="10.5" customHeight="1">
      <c r="A25" s="8" t="s">
        <v>276</v>
      </c>
      <c r="B25" s="2"/>
      <c r="C25" s="2"/>
      <c r="D25" s="2"/>
      <c r="E25" s="9">
        <v>905</v>
      </c>
      <c r="F25" s="2"/>
      <c r="G25" s="7">
        <v>621</v>
      </c>
      <c r="H25" s="2"/>
      <c r="I25" s="7">
        <v>668</v>
      </c>
      <c r="J25" s="7"/>
      <c r="K25" s="7">
        <v>630</v>
      </c>
      <c r="L25" s="7"/>
      <c r="M25" s="7">
        <v>407</v>
      </c>
      <c r="O25" s="8" t="s">
        <v>275</v>
      </c>
    </row>
    <row r="26" spans="1:15" s="35" customFormat="1" ht="20.100000000000001" customHeight="1">
      <c r="A26" s="6" t="s">
        <v>327</v>
      </c>
      <c r="B26" s="2"/>
      <c r="C26" s="2"/>
      <c r="D26" s="2"/>
      <c r="E26" s="9"/>
      <c r="F26" s="2"/>
      <c r="G26" s="2"/>
      <c r="H26" s="2"/>
      <c r="I26" s="7"/>
      <c r="J26" s="7"/>
      <c r="K26" s="7"/>
      <c r="L26" s="7"/>
      <c r="M26" s="7"/>
      <c r="N26" s="2"/>
      <c r="O26" s="6" t="s">
        <v>284</v>
      </c>
    </row>
    <row r="27" spans="1:15" s="35" customFormat="1" ht="10.5" customHeight="1">
      <c r="A27" s="6" t="s">
        <v>328</v>
      </c>
      <c r="B27" s="2"/>
      <c r="C27" s="2"/>
      <c r="D27" s="2"/>
      <c r="E27" s="9"/>
      <c r="F27" s="2"/>
      <c r="G27" s="2"/>
      <c r="H27" s="2"/>
      <c r="I27" s="7"/>
      <c r="J27" s="7"/>
      <c r="K27" s="7"/>
      <c r="L27" s="7"/>
      <c r="M27" s="7"/>
      <c r="N27" s="2"/>
      <c r="O27" s="6" t="s">
        <v>329</v>
      </c>
    </row>
    <row r="28" spans="1:15" s="35" customFormat="1" ht="10.5" customHeight="1">
      <c r="A28" s="8" t="s">
        <v>268</v>
      </c>
      <c r="B28" s="2"/>
      <c r="C28" s="2"/>
      <c r="D28" s="2"/>
      <c r="E28" s="9">
        <v>30</v>
      </c>
      <c r="F28" s="2"/>
      <c r="G28" s="26">
        <v>40</v>
      </c>
      <c r="H28" s="2"/>
      <c r="I28" s="7">
        <v>40</v>
      </c>
      <c r="J28" s="7"/>
      <c r="K28" s="7">
        <v>41</v>
      </c>
      <c r="L28" s="7"/>
      <c r="M28" s="7">
        <v>41</v>
      </c>
      <c r="O28" s="8" t="s">
        <v>269</v>
      </c>
    </row>
    <row r="29" spans="1:15" s="35" customFormat="1" ht="10.5" customHeight="1">
      <c r="A29" s="8" t="s">
        <v>270</v>
      </c>
      <c r="B29" s="2"/>
      <c r="C29" s="2"/>
      <c r="D29" s="2"/>
      <c r="E29" s="9">
        <v>40</v>
      </c>
      <c r="F29" s="2"/>
      <c r="G29" s="26">
        <v>38</v>
      </c>
      <c r="H29" s="2"/>
      <c r="I29" s="7">
        <v>38</v>
      </c>
      <c r="J29" s="7"/>
      <c r="K29" s="7">
        <v>37</v>
      </c>
      <c r="L29" s="7"/>
      <c r="M29" s="7">
        <v>39</v>
      </c>
      <c r="O29" s="8" t="s">
        <v>271</v>
      </c>
    </row>
    <row r="30" spans="1:15" s="35" customFormat="1" ht="10.5" customHeight="1">
      <c r="A30" s="8" t="s">
        <v>272</v>
      </c>
      <c r="B30" s="2"/>
      <c r="C30" s="2"/>
      <c r="D30" s="2"/>
      <c r="E30" s="9">
        <v>21</v>
      </c>
      <c r="F30" s="2"/>
      <c r="G30" s="26">
        <v>15</v>
      </c>
      <c r="H30" s="2"/>
      <c r="I30" s="7">
        <v>14</v>
      </c>
      <c r="J30" s="7"/>
      <c r="K30" s="7">
        <v>14</v>
      </c>
      <c r="L30" s="7"/>
      <c r="M30" s="7">
        <v>14</v>
      </c>
      <c r="O30" s="8" t="s">
        <v>273</v>
      </c>
    </row>
    <row r="31" spans="1:15" s="35" customFormat="1" ht="10.5" customHeight="1">
      <c r="A31" s="8" t="s">
        <v>274</v>
      </c>
      <c r="B31" s="2"/>
      <c r="C31" s="2"/>
      <c r="D31" s="2"/>
      <c r="E31" s="9">
        <v>9</v>
      </c>
      <c r="F31" s="2"/>
      <c r="G31" s="26">
        <v>7</v>
      </c>
      <c r="H31" s="2"/>
      <c r="I31" s="7">
        <v>8</v>
      </c>
      <c r="J31" s="7"/>
      <c r="K31" s="7">
        <v>8</v>
      </c>
      <c r="L31" s="7"/>
      <c r="M31" s="7">
        <v>6</v>
      </c>
      <c r="O31" s="8" t="s">
        <v>275</v>
      </c>
    </row>
    <row r="32" spans="1:15" s="35" customFormat="1" ht="20.100000000000001" customHeight="1">
      <c r="A32" s="2" t="s">
        <v>62</v>
      </c>
      <c r="B32" s="2"/>
      <c r="C32" s="2"/>
      <c r="D32" s="2"/>
      <c r="E32" s="9"/>
      <c r="F32" s="2"/>
      <c r="G32" s="2"/>
      <c r="H32" s="2"/>
      <c r="I32" s="7"/>
      <c r="J32" s="7"/>
      <c r="K32" s="7"/>
      <c r="L32" s="7"/>
      <c r="M32" s="7"/>
      <c r="N32" s="2"/>
      <c r="O32" s="2" t="s">
        <v>63</v>
      </c>
    </row>
    <row r="33" spans="1:16" s="35" customFormat="1" ht="19.5" customHeight="1">
      <c r="A33" s="6" t="s">
        <v>323</v>
      </c>
      <c r="B33" s="2"/>
      <c r="C33" s="2"/>
      <c r="D33" s="2"/>
      <c r="E33" s="9">
        <v>5862</v>
      </c>
      <c r="F33" s="2"/>
      <c r="G33" s="7">
        <v>4712</v>
      </c>
      <c r="H33" s="2"/>
      <c r="I33" s="7">
        <v>4588</v>
      </c>
      <c r="J33" s="7"/>
      <c r="K33" s="7">
        <v>4242</v>
      </c>
      <c r="L33" s="7"/>
      <c r="M33" s="7">
        <v>3303</v>
      </c>
      <c r="N33" s="2"/>
      <c r="O33" s="6" t="s">
        <v>324</v>
      </c>
    </row>
    <row r="34" spans="1:16" s="35" customFormat="1" ht="20.100000000000001" customHeight="1">
      <c r="A34" s="6" t="s">
        <v>325</v>
      </c>
      <c r="B34" s="2"/>
      <c r="C34" s="2"/>
      <c r="D34" s="2"/>
      <c r="E34" s="9"/>
      <c r="F34" s="2"/>
      <c r="G34" s="2"/>
      <c r="H34" s="2"/>
      <c r="I34" s="2"/>
      <c r="J34" s="2"/>
      <c r="K34" s="2"/>
      <c r="L34" s="2"/>
      <c r="M34" s="2"/>
      <c r="N34" s="2"/>
      <c r="O34" s="6" t="s">
        <v>326</v>
      </c>
    </row>
    <row r="35" spans="1:16" s="35" customFormat="1" ht="10.5" customHeight="1">
      <c r="A35" s="8" t="s">
        <v>268</v>
      </c>
      <c r="B35" s="2"/>
      <c r="C35" s="2"/>
      <c r="D35" s="2"/>
      <c r="E35" s="9">
        <v>1896</v>
      </c>
      <c r="F35" s="2"/>
      <c r="G35" s="7">
        <v>2066</v>
      </c>
      <c r="H35" s="2"/>
      <c r="I35" s="7">
        <v>2008</v>
      </c>
      <c r="J35" s="7"/>
      <c r="K35" s="7">
        <v>1739</v>
      </c>
      <c r="L35" s="7"/>
      <c r="M35" s="7">
        <v>1378</v>
      </c>
      <c r="N35" s="2"/>
      <c r="O35" s="8" t="s">
        <v>269</v>
      </c>
    </row>
    <row r="36" spans="1:16" s="35" customFormat="1" ht="10.5" customHeight="1">
      <c r="A36" s="8" t="s">
        <v>270</v>
      </c>
      <c r="B36" s="2"/>
      <c r="C36" s="2"/>
      <c r="D36" s="2"/>
      <c r="E36" s="9">
        <v>2317</v>
      </c>
      <c r="F36" s="2"/>
      <c r="G36" s="7">
        <v>1672</v>
      </c>
      <c r="H36" s="2"/>
      <c r="I36" s="7">
        <v>1701</v>
      </c>
      <c r="J36" s="7"/>
      <c r="K36" s="7">
        <v>1560</v>
      </c>
      <c r="L36" s="7"/>
      <c r="M36" s="7">
        <v>1246</v>
      </c>
      <c r="N36" s="2"/>
      <c r="O36" s="8" t="s">
        <v>271</v>
      </c>
    </row>
    <row r="37" spans="1:16" s="35" customFormat="1" ht="10.5" customHeight="1">
      <c r="A37" s="8" t="s">
        <v>272</v>
      </c>
      <c r="B37" s="2"/>
      <c r="C37" s="2"/>
      <c r="D37" s="2"/>
      <c r="E37" s="9">
        <v>1153</v>
      </c>
      <c r="F37" s="2"/>
      <c r="G37" s="7">
        <v>647</v>
      </c>
      <c r="H37" s="2"/>
      <c r="I37" s="7">
        <v>593</v>
      </c>
      <c r="J37" s="7"/>
      <c r="K37" s="7">
        <v>639</v>
      </c>
      <c r="L37" s="7"/>
      <c r="M37" s="7">
        <v>475</v>
      </c>
      <c r="N37" s="2"/>
      <c r="O37" s="8" t="s">
        <v>273</v>
      </c>
    </row>
    <row r="38" spans="1:16" s="35" customFormat="1" ht="10.5" customHeight="1">
      <c r="A38" s="8" t="s">
        <v>274</v>
      </c>
      <c r="B38" s="2"/>
      <c r="C38" s="2"/>
      <c r="D38" s="2"/>
      <c r="E38" s="9">
        <v>496</v>
      </c>
      <c r="F38" s="2"/>
      <c r="G38" s="7">
        <v>327</v>
      </c>
      <c r="H38" s="2"/>
      <c r="I38" s="7">
        <v>286</v>
      </c>
      <c r="J38" s="7"/>
      <c r="K38" s="7">
        <v>304</v>
      </c>
      <c r="L38" s="7"/>
      <c r="M38" s="7">
        <v>204</v>
      </c>
      <c r="N38" s="2"/>
      <c r="O38" s="8" t="s">
        <v>275</v>
      </c>
    </row>
    <row r="39" spans="1:16" s="35" customFormat="1" ht="20.100000000000001" customHeight="1">
      <c r="A39" s="6" t="s">
        <v>327</v>
      </c>
      <c r="B39" s="2"/>
      <c r="C39" s="2"/>
      <c r="D39" s="2"/>
      <c r="E39" s="10"/>
      <c r="F39" s="2"/>
      <c r="G39" s="2"/>
      <c r="H39" s="2"/>
      <c r="I39" s="7"/>
      <c r="J39" s="7"/>
      <c r="K39" s="7"/>
      <c r="L39" s="7"/>
      <c r="M39" s="7"/>
      <c r="N39" s="2"/>
      <c r="O39" s="6" t="s">
        <v>284</v>
      </c>
    </row>
    <row r="40" spans="1:16" s="35" customFormat="1" ht="10.5" customHeight="1">
      <c r="A40" s="6" t="s">
        <v>328</v>
      </c>
      <c r="B40" s="2"/>
      <c r="C40" s="2"/>
      <c r="D40" s="2"/>
      <c r="E40" s="10"/>
      <c r="F40" s="2"/>
      <c r="G40" s="2"/>
      <c r="H40" s="2"/>
      <c r="I40" s="7"/>
      <c r="J40" s="7"/>
      <c r="K40" s="7"/>
      <c r="L40" s="7"/>
      <c r="M40" s="7"/>
      <c r="N40" s="2"/>
      <c r="O40" s="6" t="s">
        <v>329</v>
      </c>
    </row>
    <row r="41" spans="1:16" s="35" customFormat="1" ht="10.5" customHeight="1">
      <c r="A41" s="8" t="s">
        <v>268</v>
      </c>
      <c r="B41" s="2"/>
      <c r="C41" s="2"/>
      <c r="D41" s="2"/>
      <c r="E41" s="10">
        <v>32</v>
      </c>
      <c r="F41" s="2"/>
      <c r="G41" s="26">
        <v>44</v>
      </c>
      <c r="H41" s="2"/>
      <c r="I41" s="7">
        <v>44</v>
      </c>
      <c r="J41" s="7"/>
      <c r="K41" s="7">
        <v>41</v>
      </c>
      <c r="L41" s="7"/>
      <c r="M41" s="7">
        <v>42</v>
      </c>
      <c r="N41" s="2"/>
      <c r="O41" s="8" t="s">
        <v>269</v>
      </c>
    </row>
    <row r="42" spans="1:16" s="35" customFormat="1" ht="10.5" customHeight="1">
      <c r="A42" s="8" t="s">
        <v>270</v>
      </c>
      <c r="B42" s="2"/>
      <c r="C42" s="2"/>
      <c r="D42" s="2"/>
      <c r="E42" s="10">
        <v>40</v>
      </c>
      <c r="F42" s="2"/>
      <c r="G42" s="26">
        <v>35</v>
      </c>
      <c r="H42" s="2"/>
      <c r="I42" s="7">
        <v>37</v>
      </c>
      <c r="J42" s="7"/>
      <c r="K42" s="7">
        <v>37</v>
      </c>
      <c r="L42" s="7"/>
      <c r="M42" s="7">
        <v>38</v>
      </c>
      <c r="N42" s="2"/>
      <c r="O42" s="8" t="s">
        <v>271</v>
      </c>
    </row>
    <row r="43" spans="1:16" s="35" customFormat="1" ht="10.5" customHeight="1">
      <c r="A43" s="8" t="s">
        <v>272</v>
      </c>
      <c r="B43" s="2"/>
      <c r="C43" s="2"/>
      <c r="D43" s="2"/>
      <c r="E43" s="10">
        <v>20</v>
      </c>
      <c r="F43" s="2"/>
      <c r="G43" s="26">
        <v>14</v>
      </c>
      <c r="H43" s="2"/>
      <c r="I43" s="7">
        <v>13</v>
      </c>
      <c r="J43" s="7"/>
      <c r="K43" s="7">
        <v>15</v>
      </c>
      <c r="L43" s="7"/>
      <c r="M43" s="7">
        <v>14</v>
      </c>
      <c r="N43" s="2"/>
      <c r="O43" s="8" t="s">
        <v>273</v>
      </c>
    </row>
    <row r="44" spans="1:16" s="35" customFormat="1" ht="10.5" customHeight="1">
      <c r="A44" s="20" t="s">
        <v>274</v>
      </c>
      <c r="B44" s="2"/>
      <c r="C44" s="5"/>
      <c r="D44" s="5"/>
      <c r="E44" s="10">
        <v>8</v>
      </c>
      <c r="F44" s="5"/>
      <c r="G44" s="26">
        <v>7</v>
      </c>
      <c r="H44" s="5"/>
      <c r="I44" s="7">
        <v>6</v>
      </c>
      <c r="J44" s="7"/>
      <c r="K44" s="7">
        <v>7</v>
      </c>
      <c r="L44" s="7"/>
      <c r="M44" s="7">
        <v>6</v>
      </c>
      <c r="N44" s="2"/>
      <c r="O44" s="20" t="s">
        <v>275</v>
      </c>
      <c r="P44" s="39"/>
    </row>
    <row r="45" spans="1:16" ht="3" customHeight="1">
      <c r="A45" s="11"/>
      <c r="B45" s="11"/>
      <c r="C45" s="11"/>
      <c r="D45" s="11"/>
      <c r="E45" s="13"/>
      <c r="F45" s="12"/>
      <c r="G45" s="13"/>
      <c r="H45" s="12"/>
      <c r="I45" s="13"/>
      <c r="J45" s="13"/>
      <c r="K45" s="13"/>
      <c r="L45" s="13"/>
      <c r="M45" s="13"/>
      <c r="N45" s="12"/>
      <c r="O45" s="13"/>
      <c r="P45" s="5"/>
    </row>
    <row r="46" spans="1:16" ht="6" customHeight="1">
      <c r="E46" s="7"/>
      <c r="G46" s="7"/>
      <c r="I46" s="7"/>
      <c r="J46" s="7"/>
      <c r="K46" s="7"/>
      <c r="L46" s="7"/>
      <c r="M46" s="7"/>
    </row>
    <row r="47" spans="1:16" s="85" customFormat="1" ht="11.25">
      <c r="A47" s="25" t="s">
        <v>64</v>
      </c>
      <c r="B47" s="85" t="s">
        <v>453</v>
      </c>
      <c r="I47" s="25" t="s">
        <v>64</v>
      </c>
      <c r="J47" s="85" t="s">
        <v>330</v>
      </c>
      <c r="L47" s="85" t="s">
        <v>330</v>
      </c>
    </row>
    <row r="48" spans="1:16" s="85" customFormat="1" ht="11.25">
      <c r="A48" s="25"/>
      <c r="B48" s="85" t="s">
        <v>454</v>
      </c>
      <c r="I48" s="25"/>
      <c r="J48" s="85" t="s">
        <v>331</v>
      </c>
      <c r="L48" s="85" t="s">
        <v>331</v>
      </c>
    </row>
    <row r="49" spans="1:16" s="85" customFormat="1" ht="11.25">
      <c r="A49" s="25"/>
      <c r="B49" s="85" t="s">
        <v>455</v>
      </c>
      <c r="C49" s="79"/>
      <c r="D49" s="79"/>
      <c r="E49" s="79"/>
      <c r="F49" s="79"/>
      <c r="G49" s="79"/>
      <c r="H49" s="79"/>
      <c r="I49" s="25"/>
      <c r="J49" s="85" t="s">
        <v>458</v>
      </c>
      <c r="K49" s="79"/>
      <c r="L49" s="85" t="s">
        <v>458</v>
      </c>
      <c r="M49" s="79"/>
      <c r="N49" s="79"/>
      <c r="O49" s="79"/>
      <c r="P49" s="79"/>
    </row>
    <row r="50" spans="1:16" s="85" customFormat="1" ht="11.25">
      <c r="A50" s="25"/>
      <c r="B50" s="79" t="s">
        <v>456</v>
      </c>
      <c r="C50" s="79"/>
      <c r="D50" s="79"/>
      <c r="E50" s="79"/>
      <c r="F50" s="79"/>
      <c r="G50" s="79"/>
      <c r="H50" s="79"/>
      <c r="I50" s="25"/>
      <c r="J50" s="79" t="s">
        <v>459</v>
      </c>
      <c r="K50" s="79"/>
      <c r="L50" s="79" t="s">
        <v>459</v>
      </c>
      <c r="M50" s="79"/>
      <c r="N50" s="79"/>
      <c r="O50" s="79"/>
      <c r="P50" s="79"/>
    </row>
    <row r="51" spans="1:16" s="85" customFormat="1" ht="11.25">
      <c r="A51" s="25"/>
      <c r="B51" s="79" t="s">
        <v>457</v>
      </c>
      <c r="C51" s="79"/>
      <c r="D51" s="79"/>
      <c r="E51" s="79"/>
      <c r="F51" s="79"/>
      <c r="G51" s="79"/>
      <c r="H51" s="79"/>
      <c r="I51" s="25"/>
      <c r="J51" s="85" t="s">
        <v>460</v>
      </c>
      <c r="K51" s="79"/>
      <c r="L51" s="85" t="s">
        <v>460</v>
      </c>
      <c r="M51" s="79"/>
      <c r="N51" s="79"/>
      <c r="O51" s="79"/>
      <c r="P51" s="79"/>
    </row>
    <row r="52" spans="1:16" ht="11.25">
      <c r="A52" s="10"/>
      <c r="B52" s="79"/>
      <c r="J52" s="79"/>
      <c r="L52" s="79"/>
    </row>
    <row r="53" spans="1:16" ht="9.9499999999999993" customHeight="1">
      <c r="A53" s="10"/>
    </row>
    <row r="54" spans="1:16" ht="9.9499999999999993" customHeight="1">
      <c r="A54" s="10"/>
    </row>
    <row r="56" spans="1:16" ht="9.9499999999999993" customHeight="1">
      <c r="E56" s="7"/>
      <c r="G56" s="7"/>
      <c r="I56" s="7"/>
      <c r="J56" s="7"/>
      <c r="K56" s="7"/>
      <c r="L56" s="7"/>
      <c r="M56" s="7"/>
      <c r="O56" s="7"/>
    </row>
    <row r="57" spans="1:16" ht="9.9499999999999993" customHeight="1">
      <c r="E57" s="7"/>
      <c r="G57" s="7"/>
      <c r="I57" s="7"/>
      <c r="J57" s="7"/>
      <c r="K57" s="7"/>
      <c r="L57" s="7"/>
      <c r="M57" s="7"/>
      <c r="O57" s="7"/>
    </row>
    <row r="58" spans="1:16" ht="9.9499999999999993" customHeight="1">
      <c r="E58" s="7"/>
      <c r="G58" s="7"/>
      <c r="I58" s="7"/>
      <c r="J58" s="7"/>
      <c r="K58" s="7"/>
      <c r="L58" s="7"/>
      <c r="M58" s="7"/>
      <c r="O58" s="7"/>
    </row>
    <row r="59" spans="1:16" ht="9.9499999999999993" customHeight="1">
      <c r="E59" s="7"/>
      <c r="G59" s="7"/>
      <c r="I59" s="7"/>
      <c r="J59" s="7"/>
      <c r="K59" s="7"/>
      <c r="L59" s="7"/>
      <c r="M59" s="7"/>
      <c r="O59" s="7"/>
    </row>
    <row r="60" spans="1:16" ht="9.9499999999999993" customHeight="1">
      <c r="E60" s="7"/>
      <c r="G60" s="7"/>
      <c r="I60" s="7"/>
      <c r="J60" s="7"/>
      <c r="K60" s="7"/>
      <c r="L60" s="7"/>
      <c r="M60" s="7"/>
      <c r="O60" s="7"/>
    </row>
    <row r="61" spans="1:16" ht="9.9499999999999993" customHeight="1">
      <c r="E61" s="7"/>
      <c r="G61" s="7"/>
      <c r="I61" s="7"/>
      <c r="J61" s="7"/>
      <c r="K61" s="7"/>
      <c r="L61" s="7"/>
      <c r="M61" s="7"/>
      <c r="O61" s="7"/>
    </row>
    <row r="62" spans="1:16" ht="9.9499999999999993" customHeight="1">
      <c r="E62" s="7"/>
      <c r="G62" s="7"/>
      <c r="I62" s="7"/>
      <c r="J62" s="7"/>
      <c r="K62" s="7"/>
      <c r="L62" s="7"/>
      <c r="M62" s="7"/>
      <c r="O62" s="7"/>
    </row>
    <row r="63" spans="1:16" ht="9.9499999999999993" customHeight="1">
      <c r="E63" s="7"/>
      <c r="G63" s="7"/>
      <c r="I63" s="7"/>
      <c r="J63" s="7"/>
      <c r="K63" s="7"/>
      <c r="L63" s="7"/>
      <c r="M63" s="7"/>
      <c r="O63" s="7"/>
    </row>
    <row r="64" spans="1:16" ht="9.9499999999999993" customHeight="1">
      <c r="E64" s="7"/>
      <c r="G64" s="7"/>
      <c r="I64" s="7"/>
      <c r="J64" s="7"/>
      <c r="K64" s="7"/>
      <c r="L64" s="7"/>
      <c r="M64" s="7"/>
      <c r="O64" s="7"/>
    </row>
    <row r="66" s="5" customFormat="1" ht="9.9499999999999993" customHeight="1"/>
    <row r="67" s="5" customFormat="1" ht="9.9499999999999993" customHeight="1"/>
  </sheetData>
  <phoneticPr fontId="5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3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8"/>
  <sheetViews>
    <sheetView view="pageBreakPreview" topLeftCell="A4" zoomScaleNormal="100" workbookViewId="0">
      <selection activeCell="AC31" sqref="AC31"/>
    </sheetView>
  </sheetViews>
  <sheetFormatPr defaultRowHeight="9.9499999999999993" customHeight="1"/>
  <cols>
    <col min="1" max="1" width="2.33203125" style="2" customWidth="1"/>
    <col min="2" max="2" width="13" style="2" customWidth="1"/>
    <col min="3" max="3" width="0.6640625" style="2" customWidth="1"/>
    <col min="4" max="4" width="8" style="2" bestFit="1" customWidth="1"/>
    <col min="5" max="5" width="0.6640625" style="2" customWidth="1"/>
    <col min="6" max="6" width="2.109375" style="2" bestFit="1" customWidth="1"/>
    <col min="7" max="7" width="0.6640625" style="2" customWidth="1"/>
    <col min="8" max="8" width="2.109375" style="2" bestFit="1" customWidth="1"/>
    <col min="9" max="9" width="0.6640625" style="2" customWidth="1"/>
    <col min="10" max="10" width="2.109375" style="2" customWidth="1"/>
    <col min="11" max="11" width="0.6640625" style="2" customWidth="1"/>
    <col min="12" max="12" width="2.109375" style="2" bestFit="1" customWidth="1"/>
    <col min="13" max="13" width="0.6640625" style="2" customWidth="1"/>
    <col min="14" max="14" width="2.109375" style="2" bestFit="1" customWidth="1"/>
    <col min="15" max="15" width="0.6640625" style="2" customWidth="1"/>
    <col min="16" max="16" width="2.109375" style="2" customWidth="1"/>
    <col min="17" max="17" width="0.6640625" style="2" customWidth="1"/>
    <col min="18" max="18" width="2.109375" style="2" customWidth="1"/>
    <col min="19" max="19" width="0.6640625" style="2" customWidth="1"/>
    <col min="20" max="20" width="2.109375" style="2" bestFit="1" customWidth="1"/>
    <col min="21" max="21" width="0.6640625" style="2" customWidth="1"/>
    <col min="22" max="22" width="3.33203125" style="2" bestFit="1" customWidth="1"/>
    <col min="23" max="23" width="0.6640625" style="2" customWidth="1"/>
    <col min="24" max="24" width="3.33203125" style="2" customWidth="1"/>
    <col min="25" max="25" width="0.6640625" style="2" customWidth="1"/>
    <col min="26" max="26" width="6.109375" style="2" customWidth="1"/>
    <col min="27" max="27" width="0.6640625" style="2" customWidth="1"/>
    <col min="28" max="28" width="14.6640625" style="2" customWidth="1"/>
    <col min="29" max="16384" width="8.88671875" style="2"/>
  </cols>
  <sheetData>
    <row r="1" spans="1:32" s="1" customFormat="1" ht="15.75">
      <c r="A1" s="1" t="s">
        <v>332</v>
      </c>
      <c r="Q1" s="120" t="s">
        <v>261</v>
      </c>
    </row>
    <row r="2" spans="1:32" s="1" customFormat="1" ht="15.75">
      <c r="A2" s="1" t="s">
        <v>512</v>
      </c>
      <c r="Q2" s="120" t="s">
        <v>513</v>
      </c>
    </row>
    <row r="3" spans="1:32" ht="12.75" customHeight="1">
      <c r="A3" s="15"/>
      <c r="D3" s="16"/>
    </row>
    <row r="4" spans="1:32" s="35" customFormat="1" ht="11.25" customHeight="1">
      <c r="A4" s="2"/>
      <c r="B4" s="4"/>
      <c r="C4" s="4"/>
      <c r="D4" s="60" t="s">
        <v>37</v>
      </c>
      <c r="E4" s="4"/>
      <c r="F4" s="215" t="s">
        <v>123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4"/>
      <c r="AB4" s="4"/>
    </row>
    <row r="5" spans="1:32" s="35" customFormat="1" ht="11.25" customHeight="1">
      <c r="A5" s="2"/>
      <c r="B5" s="2"/>
      <c r="C5" s="2"/>
      <c r="D5" s="16" t="s">
        <v>124</v>
      </c>
      <c r="E5" s="2"/>
      <c r="F5" s="216" t="s">
        <v>125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"/>
      <c r="AB5" s="2"/>
    </row>
    <row r="6" spans="1:32" s="35" customFormat="1" ht="11.25" customHeight="1">
      <c r="A6" s="2"/>
      <c r="B6" s="2"/>
      <c r="C6" s="2"/>
      <c r="D6" s="16"/>
      <c r="E6" s="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"/>
      <c r="Z6" s="16" t="s">
        <v>262</v>
      </c>
      <c r="AA6" s="2"/>
      <c r="AB6" s="2"/>
    </row>
    <row r="7" spans="1:32" s="35" customFormat="1" ht="11.25" customHeight="1">
      <c r="A7" s="2"/>
      <c r="B7" s="2"/>
      <c r="C7" s="2"/>
      <c r="D7" s="16"/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"/>
      <c r="Z7" s="16" t="s">
        <v>263</v>
      </c>
      <c r="AA7" s="2"/>
      <c r="AB7" s="2"/>
    </row>
    <row r="8" spans="1:32" s="35" customFormat="1" ht="11.25" customHeight="1">
      <c r="A8" s="2"/>
      <c r="B8" s="2"/>
      <c r="C8" s="2"/>
      <c r="D8" s="16"/>
      <c r="E8" s="2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"/>
      <c r="Z8" s="16" t="s">
        <v>72</v>
      </c>
      <c r="AA8" s="2"/>
      <c r="AB8" s="2"/>
    </row>
    <row r="9" spans="1:32" s="35" customFormat="1" ht="20.100000000000001" customHeight="1">
      <c r="A9" s="2"/>
      <c r="B9" s="2"/>
      <c r="C9" s="2"/>
      <c r="D9" s="16"/>
      <c r="E9" s="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"/>
      <c r="Z9" s="16" t="s">
        <v>74</v>
      </c>
      <c r="AA9" s="2"/>
      <c r="AB9" s="2"/>
      <c r="AF9" s="172"/>
    </row>
    <row r="10" spans="1:32" s="35" customFormat="1" ht="11.25" customHeight="1">
      <c r="A10" s="2"/>
      <c r="B10" s="2"/>
      <c r="C10" s="2"/>
      <c r="D10" s="16" t="s">
        <v>73</v>
      </c>
      <c r="E10" s="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2"/>
      <c r="Z10" s="16" t="s">
        <v>176</v>
      </c>
      <c r="AA10" s="2"/>
      <c r="AB10" s="2"/>
    </row>
    <row r="11" spans="1:32" s="35" customFormat="1" ht="11.25" customHeight="1">
      <c r="A11" s="11" t="s">
        <v>138</v>
      </c>
      <c r="B11" s="11"/>
      <c r="C11" s="2"/>
      <c r="D11" s="61" t="s">
        <v>126</v>
      </c>
      <c r="E11" s="2"/>
      <c r="F11" s="61" t="s">
        <v>127</v>
      </c>
      <c r="G11" s="16"/>
      <c r="H11" s="61" t="s">
        <v>70</v>
      </c>
      <c r="I11" s="16"/>
      <c r="J11" s="61" t="s">
        <v>65</v>
      </c>
      <c r="K11" s="16"/>
      <c r="L11" s="61" t="s">
        <v>66</v>
      </c>
      <c r="M11" s="16"/>
      <c r="N11" s="61" t="s">
        <v>128</v>
      </c>
      <c r="O11" s="16"/>
      <c r="P11" s="61" t="s">
        <v>129</v>
      </c>
      <c r="Q11" s="16"/>
      <c r="R11" s="61" t="s">
        <v>130</v>
      </c>
      <c r="S11" s="16"/>
      <c r="T11" s="61" t="s">
        <v>131</v>
      </c>
      <c r="U11" s="16"/>
      <c r="V11" s="61" t="s">
        <v>132</v>
      </c>
      <c r="W11" s="16"/>
      <c r="X11" s="61" t="s">
        <v>133</v>
      </c>
      <c r="Y11" s="2"/>
      <c r="Z11" s="61" t="s">
        <v>177</v>
      </c>
      <c r="AA11" s="2"/>
      <c r="AB11" s="11" t="s">
        <v>139</v>
      </c>
    </row>
    <row r="12" spans="1:32" s="35" customFormat="1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32" s="35" customFormat="1" ht="12.75">
      <c r="A13" s="2" t="s">
        <v>75</v>
      </c>
      <c r="B13" s="2"/>
      <c r="C13" s="2"/>
      <c r="D13" s="2"/>
      <c r="E13" s="10"/>
      <c r="F13" s="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2"/>
      <c r="AB13" s="2" t="s">
        <v>134</v>
      </c>
    </row>
    <row r="14" spans="1:32" s="35" customFormat="1" ht="10.5" customHeight="1">
      <c r="A14" s="6" t="s">
        <v>77</v>
      </c>
      <c r="B14" s="2"/>
      <c r="C14" s="2"/>
      <c r="D14" s="9">
        <v>51</v>
      </c>
      <c r="E14" s="9">
        <v>0</v>
      </c>
      <c r="F14" s="9">
        <v>0</v>
      </c>
      <c r="G14" s="9">
        <v>0</v>
      </c>
      <c r="H14" s="9">
        <v>6</v>
      </c>
      <c r="I14" s="9">
        <v>0</v>
      </c>
      <c r="J14" s="9">
        <v>25</v>
      </c>
      <c r="K14" s="9">
        <v>0</v>
      </c>
      <c r="L14" s="9">
        <v>24</v>
      </c>
      <c r="M14" s="9">
        <v>0</v>
      </c>
      <c r="N14" s="9">
        <v>25</v>
      </c>
      <c r="O14" s="9">
        <v>0</v>
      </c>
      <c r="P14" s="9">
        <v>10</v>
      </c>
      <c r="Q14" s="9">
        <v>0</v>
      </c>
      <c r="R14" s="9">
        <v>4</v>
      </c>
      <c r="S14" s="9">
        <v>0</v>
      </c>
      <c r="T14" s="9">
        <v>4</v>
      </c>
      <c r="U14" s="9">
        <v>0</v>
      </c>
      <c r="V14" s="9">
        <v>55</v>
      </c>
      <c r="W14" s="9">
        <v>0</v>
      </c>
      <c r="X14" s="9">
        <v>98</v>
      </c>
      <c r="Y14" s="9">
        <v>0</v>
      </c>
      <c r="Z14" s="9">
        <v>2</v>
      </c>
      <c r="AA14" s="9">
        <v>0</v>
      </c>
      <c r="AB14" s="6" t="s">
        <v>78</v>
      </c>
    </row>
    <row r="15" spans="1:32" s="35" customFormat="1" ht="10.5" customHeight="1">
      <c r="A15" s="6" t="s">
        <v>79</v>
      </c>
      <c r="B15" s="2"/>
      <c r="C15" s="2"/>
      <c r="D15" s="9">
        <v>1323</v>
      </c>
      <c r="E15" s="9">
        <v>0</v>
      </c>
      <c r="F15" s="9">
        <v>3</v>
      </c>
      <c r="G15" s="9">
        <v>0</v>
      </c>
      <c r="H15" s="9">
        <v>13</v>
      </c>
      <c r="I15" s="9">
        <v>0</v>
      </c>
      <c r="J15" s="9">
        <v>18</v>
      </c>
      <c r="K15" s="9">
        <v>0</v>
      </c>
      <c r="L15" s="9">
        <v>21</v>
      </c>
      <c r="M15" s="9">
        <v>0</v>
      </c>
      <c r="N15" s="9">
        <v>15</v>
      </c>
      <c r="O15" s="9">
        <v>0</v>
      </c>
      <c r="P15" s="9">
        <v>13</v>
      </c>
      <c r="Q15" s="9">
        <v>0</v>
      </c>
      <c r="R15" s="9">
        <v>8</v>
      </c>
      <c r="S15" s="9">
        <v>0</v>
      </c>
      <c r="T15" s="9">
        <v>5</v>
      </c>
      <c r="U15" s="9">
        <v>0</v>
      </c>
      <c r="V15" s="9">
        <v>55</v>
      </c>
      <c r="W15" s="9">
        <v>0</v>
      </c>
      <c r="X15" s="9">
        <v>97</v>
      </c>
      <c r="Y15" s="9">
        <v>0</v>
      </c>
      <c r="Z15" s="9">
        <v>3</v>
      </c>
      <c r="AA15" s="9">
        <v>0</v>
      </c>
      <c r="AB15" s="6" t="s">
        <v>475</v>
      </c>
    </row>
    <row r="16" spans="1:32" s="35" customFormat="1" ht="19.5" customHeight="1">
      <c r="A16" s="2" t="s">
        <v>84</v>
      </c>
      <c r="B16" s="2"/>
      <c r="C16" s="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v>0</v>
      </c>
      <c r="AB16" s="2" t="s">
        <v>85</v>
      </c>
    </row>
    <row r="17" spans="1:28" s="35" customFormat="1" ht="10.5" customHeight="1">
      <c r="A17" s="6" t="s">
        <v>86</v>
      </c>
      <c r="B17" s="2"/>
      <c r="C17" s="2"/>
      <c r="D17" s="9">
        <v>61</v>
      </c>
      <c r="E17" s="9">
        <v>0</v>
      </c>
      <c r="F17" s="9">
        <v>0</v>
      </c>
      <c r="G17" s="9">
        <v>0</v>
      </c>
      <c r="H17" s="9">
        <v>8</v>
      </c>
      <c r="I17" s="9">
        <v>0</v>
      </c>
      <c r="J17" s="9">
        <v>16</v>
      </c>
      <c r="K17" s="9">
        <v>0</v>
      </c>
      <c r="L17" s="9">
        <v>16</v>
      </c>
      <c r="M17" s="9">
        <v>0</v>
      </c>
      <c r="N17" s="9">
        <v>28</v>
      </c>
      <c r="O17" s="9">
        <v>0</v>
      </c>
      <c r="P17" s="9">
        <v>20</v>
      </c>
      <c r="Q17" s="9">
        <v>0</v>
      </c>
      <c r="R17" s="9">
        <v>7</v>
      </c>
      <c r="S17" s="9">
        <v>0</v>
      </c>
      <c r="T17" s="9">
        <v>2</v>
      </c>
      <c r="U17" s="9">
        <v>0</v>
      </c>
      <c r="V17" s="9">
        <v>41</v>
      </c>
      <c r="W17" s="9">
        <v>0</v>
      </c>
      <c r="X17" s="9">
        <v>97</v>
      </c>
      <c r="Y17" s="9">
        <v>0</v>
      </c>
      <c r="Z17" s="9">
        <v>3</v>
      </c>
      <c r="AA17" s="9"/>
      <c r="AB17" s="6" t="s">
        <v>87</v>
      </c>
    </row>
    <row r="18" spans="1:28" s="35" customFormat="1" ht="10.5" customHeight="1">
      <c r="A18" s="6" t="s">
        <v>88</v>
      </c>
      <c r="B18" s="2"/>
      <c r="C18" s="2"/>
      <c r="D18" s="9">
        <v>16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13</v>
      </c>
      <c r="O18" s="9">
        <v>0</v>
      </c>
      <c r="P18" s="9">
        <v>13</v>
      </c>
      <c r="Q18" s="9">
        <v>0</v>
      </c>
      <c r="R18" s="9">
        <v>38</v>
      </c>
      <c r="S18" s="9">
        <v>0</v>
      </c>
      <c r="T18" s="9">
        <v>38</v>
      </c>
      <c r="U18" s="9">
        <v>0</v>
      </c>
      <c r="V18" s="9">
        <v>0</v>
      </c>
      <c r="W18" s="9">
        <v>0</v>
      </c>
      <c r="X18" s="9">
        <v>100</v>
      </c>
      <c r="Y18" s="9">
        <v>0</v>
      </c>
      <c r="Z18" s="9">
        <v>0</v>
      </c>
      <c r="AA18" s="9">
        <v>0</v>
      </c>
      <c r="AB18" s="6" t="s">
        <v>89</v>
      </c>
    </row>
    <row r="19" spans="1:28" s="35" customFormat="1" ht="10.5" customHeight="1">
      <c r="A19" s="6" t="s">
        <v>90</v>
      </c>
      <c r="B19" s="2"/>
      <c r="C19" s="2"/>
      <c r="D19" s="9">
        <v>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11</v>
      </c>
      <c r="M19" s="9">
        <v>0</v>
      </c>
      <c r="N19" s="9">
        <v>0</v>
      </c>
      <c r="O19" s="9">
        <v>0</v>
      </c>
      <c r="P19" s="9">
        <v>11</v>
      </c>
      <c r="Q19" s="9">
        <v>0</v>
      </c>
      <c r="R19" s="9">
        <v>11</v>
      </c>
      <c r="S19" s="9">
        <v>0</v>
      </c>
      <c r="T19" s="9">
        <v>22</v>
      </c>
      <c r="U19" s="9">
        <v>0</v>
      </c>
      <c r="V19" s="9">
        <v>11</v>
      </c>
      <c r="W19" s="9">
        <v>0</v>
      </c>
      <c r="X19" s="9">
        <v>56</v>
      </c>
      <c r="Y19" s="9">
        <v>0</v>
      </c>
      <c r="Z19" s="9">
        <v>44</v>
      </c>
      <c r="AA19" s="9">
        <v>0</v>
      </c>
      <c r="AB19" s="6" t="s">
        <v>91</v>
      </c>
    </row>
    <row r="20" spans="1:28" s="35" customFormat="1" ht="10.5" customHeight="1">
      <c r="A20" s="2" t="s">
        <v>514</v>
      </c>
      <c r="B20" s="2"/>
      <c r="C20" s="2"/>
      <c r="D20" s="9">
        <v>675</v>
      </c>
      <c r="E20" s="9">
        <v>0</v>
      </c>
      <c r="F20" s="9">
        <v>1</v>
      </c>
      <c r="G20" s="9">
        <v>0</v>
      </c>
      <c r="H20" s="9">
        <v>6</v>
      </c>
      <c r="I20" s="9">
        <v>0</v>
      </c>
      <c r="J20" s="9">
        <v>20</v>
      </c>
      <c r="K20" s="9">
        <v>0</v>
      </c>
      <c r="L20" s="9">
        <v>28</v>
      </c>
      <c r="M20" s="9">
        <v>0</v>
      </c>
      <c r="N20" s="9">
        <v>16</v>
      </c>
      <c r="O20" s="9">
        <v>0</v>
      </c>
      <c r="P20" s="9">
        <v>13</v>
      </c>
      <c r="Q20" s="9">
        <v>0</v>
      </c>
      <c r="R20" s="9">
        <v>7</v>
      </c>
      <c r="S20" s="9">
        <v>0</v>
      </c>
      <c r="T20" s="9">
        <v>5</v>
      </c>
      <c r="U20" s="9">
        <v>0</v>
      </c>
      <c r="V20" s="9">
        <v>55</v>
      </c>
      <c r="W20" s="9">
        <v>0</v>
      </c>
      <c r="X20" s="9">
        <v>95</v>
      </c>
      <c r="Y20" s="9">
        <v>0</v>
      </c>
      <c r="Z20" s="9">
        <v>5</v>
      </c>
      <c r="AA20" s="9">
        <v>0</v>
      </c>
      <c r="AB20" s="2" t="s">
        <v>515</v>
      </c>
    </row>
    <row r="21" spans="1:28" s="35" customFormat="1" ht="10.5" customHeight="1">
      <c r="A21" s="2" t="s">
        <v>96</v>
      </c>
      <c r="B21" s="2"/>
      <c r="C21" s="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>
        <v>0</v>
      </c>
      <c r="AB21" s="2" t="s">
        <v>97</v>
      </c>
    </row>
    <row r="22" spans="1:28" s="35" customFormat="1" ht="19.5" customHeight="1">
      <c r="A22" s="6" t="s">
        <v>98</v>
      </c>
      <c r="B22" s="2"/>
      <c r="C22" s="2"/>
      <c r="D22" s="9">
        <v>16</v>
      </c>
      <c r="E22" s="9">
        <v>0</v>
      </c>
      <c r="F22" s="9">
        <v>13</v>
      </c>
      <c r="G22" s="9">
        <v>0</v>
      </c>
      <c r="H22" s="9">
        <v>13</v>
      </c>
      <c r="I22" s="9">
        <v>0</v>
      </c>
      <c r="J22" s="9">
        <v>6</v>
      </c>
      <c r="K22" s="9">
        <v>0</v>
      </c>
      <c r="L22" s="9">
        <v>19</v>
      </c>
      <c r="M22" s="9">
        <v>0</v>
      </c>
      <c r="N22" s="9">
        <v>19</v>
      </c>
      <c r="O22" s="9">
        <v>0</v>
      </c>
      <c r="P22" s="9">
        <v>13</v>
      </c>
      <c r="Q22" s="9">
        <v>0</v>
      </c>
      <c r="R22" s="9">
        <v>6</v>
      </c>
      <c r="S22" s="9">
        <v>0</v>
      </c>
      <c r="T22" s="9">
        <v>0</v>
      </c>
      <c r="U22" s="9">
        <v>0</v>
      </c>
      <c r="V22" s="9">
        <v>50</v>
      </c>
      <c r="W22" s="9">
        <v>0</v>
      </c>
      <c r="X22" s="9">
        <v>88</v>
      </c>
      <c r="Y22" s="9">
        <v>0</v>
      </c>
      <c r="Z22" s="9">
        <v>13</v>
      </c>
      <c r="AA22" s="9">
        <v>0</v>
      </c>
      <c r="AB22" s="6" t="s">
        <v>99</v>
      </c>
    </row>
    <row r="23" spans="1:28" s="35" customFormat="1" ht="10.5" customHeight="1">
      <c r="A23" s="6" t="s">
        <v>149</v>
      </c>
      <c r="B23" s="2"/>
      <c r="C23" s="2"/>
      <c r="D23" s="9">
        <v>38</v>
      </c>
      <c r="E23" s="9">
        <v>0</v>
      </c>
      <c r="F23" s="9">
        <v>11</v>
      </c>
      <c r="G23" s="9">
        <v>0</v>
      </c>
      <c r="H23" s="9">
        <v>29</v>
      </c>
      <c r="I23" s="9">
        <v>0</v>
      </c>
      <c r="J23" s="9">
        <v>16</v>
      </c>
      <c r="K23" s="9">
        <v>0</v>
      </c>
      <c r="L23" s="9">
        <v>8</v>
      </c>
      <c r="M23" s="9">
        <v>0</v>
      </c>
      <c r="N23" s="9">
        <v>11</v>
      </c>
      <c r="O23" s="9">
        <v>0</v>
      </c>
      <c r="P23" s="9">
        <v>18</v>
      </c>
      <c r="Q23" s="9">
        <v>0</v>
      </c>
      <c r="R23" s="9">
        <v>5</v>
      </c>
      <c r="S23" s="9">
        <v>0</v>
      </c>
      <c r="T23" s="9">
        <v>3</v>
      </c>
      <c r="U23" s="9">
        <v>0</v>
      </c>
      <c r="V23" s="9">
        <v>63</v>
      </c>
      <c r="W23" s="9">
        <v>0</v>
      </c>
      <c r="X23" s="9">
        <v>100</v>
      </c>
      <c r="Y23" s="9">
        <v>0</v>
      </c>
      <c r="Z23" s="9">
        <v>0</v>
      </c>
      <c r="AA23" s="9"/>
      <c r="AB23" s="6" t="s">
        <v>150</v>
      </c>
    </row>
    <row r="24" spans="1:28" s="35" customFormat="1" ht="10.5" customHeight="1">
      <c r="A24" s="6" t="s">
        <v>105</v>
      </c>
      <c r="B24" s="2"/>
      <c r="C24" s="2"/>
      <c r="D24" s="9">
        <v>114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9">
        <v>8</v>
      </c>
      <c r="K24" s="9">
        <v>0</v>
      </c>
      <c r="L24" s="9">
        <v>18</v>
      </c>
      <c r="M24" s="9">
        <v>0</v>
      </c>
      <c r="N24" s="9">
        <v>18</v>
      </c>
      <c r="O24" s="9">
        <v>0</v>
      </c>
      <c r="P24" s="9">
        <v>15</v>
      </c>
      <c r="Q24" s="9">
        <v>0</v>
      </c>
      <c r="R24" s="9">
        <v>23</v>
      </c>
      <c r="S24" s="9">
        <v>0</v>
      </c>
      <c r="T24" s="9">
        <v>8</v>
      </c>
      <c r="U24" s="9">
        <v>0</v>
      </c>
      <c r="V24" s="9">
        <v>28</v>
      </c>
      <c r="W24" s="9">
        <v>0</v>
      </c>
      <c r="X24" s="9">
        <v>92</v>
      </c>
      <c r="Y24" s="9">
        <v>0</v>
      </c>
      <c r="Z24" s="9">
        <v>8</v>
      </c>
      <c r="AA24" s="9">
        <v>0</v>
      </c>
      <c r="AB24" s="6" t="s">
        <v>106</v>
      </c>
    </row>
    <row r="25" spans="1:28" s="35" customFormat="1" ht="10.5" customHeight="1">
      <c r="A25" s="6" t="s">
        <v>107</v>
      </c>
      <c r="B25" s="2"/>
      <c r="C25" s="2"/>
      <c r="D25" s="9">
        <v>21</v>
      </c>
      <c r="E25" s="9">
        <v>0</v>
      </c>
      <c r="F25" s="9">
        <v>0</v>
      </c>
      <c r="G25" s="9">
        <v>0</v>
      </c>
      <c r="H25" s="9">
        <v>10</v>
      </c>
      <c r="I25" s="9">
        <v>0</v>
      </c>
      <c r="J25" s="9">
        <v>5</v>
      </c>
      <c r="K25" s="9">
        <v>0</v>
      </c>
      <c r="L25" s="9">
        <v>5</v>
      </c>
      <c r="M25" s="9">
        <v>0</v>
      </c>
      <c r="N25" s="9">
        <v>33</v>
      </c>
      <c r="O25" s="9">
        <v>0</v>
      </c>
      <c r="P25" s="9">
        <v>29</v>
      </c>
      <c r="Q25" s="9">
        <v>0</v>
      </c>
      <c r="R25" s="9">
        <v>5</v>
      </c>
      <c r="S25" s="9">
        <v>0</v>
      </c>
      <c r="T25" s="9">
        <v>14</v>
      </c>
      <c r="U25" s="9">
        <v>0</v>
      </c>
      <c r="V25" s="9">
        <v>19</v>
      </c>
      <c r="W25" s="9">
        <v>0</v>
      </c>
      <c r="X25" s="9">
        <v>100</v>
      </c>
      <c r="Y25" s="9">
        <v>0</v>
      </c>
      <c r="Z25" s="9">
        <v>0</v>
      </c>
      <c r="AA25" s="9">
        <v>0</v>
      </c>
      <c r="AB25" s="6" t="s">
        <v>108</v>
      </c>
    </row>
    <row r="26" spans="1:28" s="35" customFormat="1" ht="10.5" customHeight="1">
      <c r="A26" s="6" t="s">
        <v>67</v>
      </c>
      <c r="B26" s="2"/>
      <c r="C26" s="2"/>
      <c r="AA26" s="9"/>
      <c r="AB26" s="6" t="s">
        <v>186</v>
      </c>
    </row>
    <row r="27" spans="1:28" s="35" customFormat="1" ht="10.5" customHeight="1">
      <c r="A27" s="8" t="s">
        <v>181</v>
      </c>
      <c r="B27" s="2"/>
      <c r="C27" s="2"/>
      <c r="D27" s="9">
        <v>32</v>
      </c>
      <c r="E27" s="9">
        <v>0</v>
      </c>
      <c r="F27" s="9">
        <v>13</v>
      </c>
      <c r="G27" s="9">
        <v>0</v>
      </c>
      <c r="H27" s="9">
        <v>16</v>
      </c>
      <c r="I27" s="9">
        <v>0</v>
      </c>
      <c r="J27" s="9">
        <v>13</v>
      </c>
      <c r="K27" s="9">
        <v>0</v>
      </c>
      <c r="L27" s="9">
        <v>9</v>
      </c>
      <c r="M27" s="9">
        <v>0</v>
      </c>
      <c r="N27" s="9">
        <v>25</v>
      </c>
      <c r="O27" s="9">
        <v>0</v>
      </c>
      <c r="P27" s="9">
        <v>9</v>
      </c>
      <c r="Q27" s="9">
        <v>0</v>
      </c>
      <c r="R27" s="9">
        <v>16</v>
      </c>
      <c r="S27" s="9">
        <v>0</v>
      </c>
      <c r="T27" s="9">
        <v>0</v>
      </c>
      <c r="U27" s="9">
        <v>0</v>
      </c>
      <c r="V27" s="9">
        <v>50</v>
      </c>
      <c r="W27" s="9">
        <v>0</v>
      </c>
      <c r="X27" s="9">
        <v>100</v>
      </c>
      <c r="Y27" s="9">
        <v>0</v>
      </c>
      <c r="Z27" s="9">
        <v>0</v>
      </c>
      <c r="AA27" s="9"/>
      <c r="AB27" s="8" t="s">
        <v>185</v>
      </c>
    </row>
    <row r="28" spans="1:28" s="35" customFormat="1" ht="10.5" customHeight="1">
      <c r="A28" s="6" t="s">
        <v>113</v>
      </c>
      <c r="B28" s="2"/>
      <c r="C28" s="2"/>
      <c r="D28" s="9">
        <v>873</v>
      </c>
      <c r="E28" s="9">
        <v>0</v>
      </c>
      <c r="F28" s="9">
        <v>4</v>
      </c>
      <c r="G28" s="9">
        <v>0</v>
      </c>
      <c r="H28" s="9">
        <v>9</v>
      </c>
      <c r="I28" s="9">
        <v>0</v>
      </c>
      <c r="J28" s="9">
        <v>15</v>
      </c>
      <c r="K28" s="9">
        <v>0</v>
      </c>
      <c r="L28" s="9">
        <v>21</v>
      </c>
      <c r="M28" s="9">
        <v>0</v>
      </c>
      <c r="N28" s="9">
        <v>20</v>
      </c>
      <c r="O28" s="9">
        <v>0</v>
      </c>
      <c r="P28" s="9">
        <v>16</v>
      </c>
      <c r="Q28" s="9">
        <v>0</v>
      </c>
      <c r="R28" s="9">
        <v>11</v>
      </c>
      <c r="S28" s="9">
        <v>0</v>
      </c>
      <c r="T28" s="9">
        <v>3</v>
      </c>
      <c r="U28" s="9">
        <v>0</v>
      </c>
      <c r="V28" s="9">
        <v>48</v>
      </c>
      <c r="W28" s="9">
        <v>0</v>
      </c>
      <c r="X28" s="9">
        <v>99</v>
      </c>
      <c r="Y28" s="9">
        <v>0</v>
      </c>
      <c r="Z28" s="9">
        <v>1</v>
      </c>
      <c r="AA28" s="9">
        <v>0</v>
      </c>
      <c r="AB28" s="6" t="s">
        <v>114</v>
      </c>
    </row>
    <row r="29" spans="1:28" s="35" customFormat="1" ht="10.5" customHeight="1">
      <c r="A29" s="6" t="s">
        <v>115</v>
      </c>
      <c r="B29" s="2"/>
      <c r="C29" s="2"/>
      <c r="D29" s="9">
        <v>13070</v>
      </c>
      <c r="E29" s="9">
        <v>0</v>
      </c>
      <c r="F29" s="9">
        <v>7</v>
      </c>
      <c r="G29" s="9">
        <v>0</v>
      </c>
      <c r="H29" s="9">
        <v>12</v>
      </c>
      <c r="I29" s="9">
        <v>0</v>
      </c>
      <c r="J29" s="9">
        <v>17</v>
      </c>
      <c r="K29" s="9">
        <v>0</v>
      </c>
      <c r="L29" s="9">
        <v>18</v>
      </c>
      <c r="M29" s="9">
        <v>0</v>
      </c>
      <c r="N29" s="9">
        <v>14</v>
      </c>
      <c r="O29" s="9">
        <v>0</v>
      </c>
      <c r="P29" s="9">
        <v>12</v>
      </c>
      <c r="Q29" s="9">
        <v>0</v>
      </c>
      <c r="R29" s="9">
        <v>8</v>
      </c>
      <c r="S29" s="9">
        <v>0</v>
      </c>
      <c r="T29" s="9">
        <v>6</v>
      </c>
      <c r="U29" s="9">
        <v>0</v>
      </c>
      <c r="V29" s="9">
        <v>54</v>
      </c>
      <c r="W29" s="9">
        <v>0</v>
      </c>
      <c r="X29" s="9">
        <v>94</v>
      </c>
      <c r="Y29" s="9">
        <v>0</v>
      </c>
      <c r="Z29" s="9">
        <v>6</v>
      </c>
      <c r="AA29" s="9">
        <v>0</v>
      </c>
      <c r="AB29" s="6" t="s">
        <v>116</v>
      </c>
    </row>
    <row r="30" spans="1:28" s="35" customFormat="1" ht="10.5" customHeight="1">
      <c r="A30" s="6" t="s">
        <v>136</v>
      </c>
      <c r="B30" s="2"/>
      <c r="C30" s="2"/>
      <c r="D30" s="9">
        <v>11992</v>
      </c>
      <c r="E30" s="9">
        <v>0</v>
      </c>
      <c r="F30" s="9">
        <v>1</v>
      </c>
      <c r="G30" s="9">
        <v>0</v>
      </c>
      <c r="H30" s="9">
        <v>6</v>
      </c>
      <c r="I30" s="9">
        <v>0</v>
      </c>
      <c r="J30" s="9">
        <v>16</v>
      </c>
      <c r="K30" s="9">
        <v>0</v>
      </c>
      <c r="L30" s="9">
        <v>25</v>
      </c>
      <c r="M30" s="9">
        <v>0</v>
      </c>
      <c r="N30" s="9">
        <v>19</v>
      </c>
      <c r="O30" s="9">
        <v>0</v>
      </c>
      <c r="P30" s="9">
        <v>14</v>
      </c>
      <c r="Q30" s="9">
        <v>0</v>
      </c>
      <c r="R30" s="9">
        <v>10</v>
      </c>
      <c r="S30" s="9">
        <v>0</v>
      </c>
      <c r="T30" s="9">
        <v>6</v>
      </c>
      <c r="U30" s="9">
        <v>0</v>
      </c>
      <c r="V30" s="9">
        <v>47</v>
      </c>
      <c r="W30" s="9">
        <v>0</v>
      </c>
      <c r="X30" s="9">
        <v>95</v>
      </c>
      <c r="Y30" s="9">
        <v>0</v>
      </c>
      <c r="Z30" s="9">
        <v>5</v>
      </c>
      <c r="AA30" s="9">
        <v>0</v>
      </c>
      <c r="AB30" s="6" t="s">
        <v>120</v>
      </c>
    </row>
    <row r="31" spans="1:28" s="35" customFormat="1" ht="10.5" customHeight="1">
      <c r="A31" s="2" t="s">
        <v>191</v>
      </c>
      <c r="B31" s="2"/>
      <c r="C31" s="2"/>
      <c r="D31" s="9">
        <v>208</v>
      </c>
      <c r="E31" s="9">
        <v>0</v>
      </c>
      <c r="F31" s="9">
        <v>7</v>
      </c>
      <c r="G31" s="9">
        <v>0</v>
      </c>
      <c r="H31" s="9">
        <v>13</v>
      </c>
      <c r="I31" s="9">
        <v>0</v>
      </c>
      <c r="J31" s="9">
        <v>17</v>
      </c>
      <c r="K31" s="9">
        <v>0</v>
      </c>
      <c r="L31" s="9">
        <v>24</v>
      </c>
      <c r="M31" s="9">
        <v>0</v>
      </c>
      <c r="N31" s="9">
        <v>19</v>
      </c>
      <c r="O31" s="9">
        <v>0</v>
      </c>
      <c r="P31" s="9">
        <v>12</v>
      </c>
      <c r="Q31" s="9">
        <v>0</v>
      </c>
      <c r="R31" s="9">
        <v>7</v>
      </c>
      <c r="S31" s="9">
        <v>0</v>
      </c>
      <c r="T31" s="9" t="s">
        <v>499</v>
      </c>
      <c r="U31" s="9">
        <v>0</v>
      </c>
      <c r="V31" s="9">
        <v>61</v>
      </c>
      <c r="W31" s="9">
        <v>0</v>
      </c>
      <c r="X31" s="9">
        <v>99</v>
      </c>
      <c r="Y31" s="9">
        <v>0</v>
      </c>
      <c r="Z31" s="9">
        <v>1</v>
      </c>
      <c r="AA31" s="9">
        <v>0</v>
      </c>
      <c r="AB31" s="2" t="s">
        <v>189</v>
      </c>
    </row>
    <row r="32" spans="1:28" s="35" customFormat="1" ht="10.5" customHeight="1">
      <c r="A32" s="2" t="s">
        <v>137</v>
      </c>
      <c r="B32" s="2"/>
      <c r="C32" s="5"/>
      <c r="D32" s="9">
        <v>28499</v>
      </c>
      <c r="E32" s="9">
        <v>0</v>
      </c>
      <c r="F32" s="9">
        <v>4</v>
      </c>
      <c r="G32" s="9">
        <v>0</v>
      </c>
      <c r="H32" s="9">
        <v>9</v>
      </c>
      <c r="I32" s="9">
        <v>0</v>
      </c>
      <c r="J32" s="9">
        <v>17</v>
      </c>
      <c r="K32" s="9">
        <v>0</v>
      </c>
      <c r="L32" s="9">
        <v>21</v>
      </c>
      <c r="M32" s="9">
        <v>0</v>
      </c>
      <c r="N32" s="9">
        <v>17</v>
      </c>
      <c r="O32" s="9">
        <v>0</v>
      </c>
      <c r="P32" s="9">
        <v>13</v>
      </c>
      <c r="Q32" s="9">
        <v>0</v>
      </c>
      <c r="R32" s="9">
        <v>9</v>
      </c>
      <c r="S32" s="9">
        <v>0</v>
      </c>
      <c r="T32" s="9">
        <v>6</v>
      </c>
      <c r="U32" s="9">
        <v>0</v>
      </c>
      <c r="V32" s="9">
        <v>51</v>
      </c>
      <c r="W32" s="9">
        <v>0</v>
      </c>
      <c r="X32" s="9">
        <v>95</v>
      </c>
      <c r="Y32" s="9">
        <v>0</v>
      </c>
      <c r="Z32" s="9">
        <v>5</v>
      </c>
      <c r="AA32" s="9">
        <v>0</v>
      </c>
      <c r="AB32" s="2" t="s">
        <v>264</v>
      </c>
    </row>
    <row r="33" spans="1:28" s="35" customFormat="1" ht="19.5" customHeight="1">
      <c r="A33" s="11"/>
      <c r="B33" s="11"/>
      <c r="C33" s="11"/>
      <c r="D33" s="8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s="35" customFormat="1" ht="20.10000000000000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0.5" customHeight="1">
      <c r="A35" s="25" t="s">
        <v>64</v>
      </c>
      <c r="B35" s="217" t="s">
        <v>15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5" t="s">
        <v>64</v>
      </c>
      <c r="Q35" s="217" t="s">
        <v>17</v>
      </c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ht="11.25" customHeight="1">
      <c r="B36" s="214" t="s">
        <v>16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Q36" s="214" t="s">
        <v>18</v>
      </c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</row>
    <row r="37" spans="1:28" s="22" customFormat="1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1.25" customHeight="1"/>
    <row r="40" spans="1:28" ht="9.9499999999999993" customHeight="1">
      <c r="D40" s="7"/>
    </row>
    <row r="54" spans="4:4" ht="9.9499999999999993" customHeight="1">
      <c r="D54" s="7"/>
    </row>
    <row r="55" spans="4:4" ht="9.9499999999999993" customHeight="1">
      <c r="D55" s="7"/>
    </row>
    <row r="56" spans="4:4" ht="9.9499999999999993" customHeight="1">
      <c r="D56" s="7"/>
    </row>
    <row r="58" spans="4:4" ht="9.9499999999999993" customHeight="1">
      <c r="D58" s="7"/>
    </row>
  </sheetData>
  <mergeCells count="6">
    <mergeCell ref="B36:O36"/>
    <mergeCell ref="Q36:AB36"/>
    <mergeCell ref="F4:Z4"/>
    <mergeCell ref="F5:Z5"/>
    <mergeCell ref="B35:O35"/>
    <mergeCell ref="Q35:AB3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4" orientation="portrait" horizontalDpi="3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4"/>
  <sheetViews>
    <sheetView view="pageBreakPreview" topLeftCell="A22" zoomScaleNormal="100" workbookViewId="0">
      <selection activeCell="AB45" sqref="AB45"/>
    </sheetView>
  </sheetViews>
  <sheetFormatPr defaultRowHeight="9.9499999999999993" customHeight="1"/>
  <cols>
    <col min="1" max="1" width="2.109375" style="2" customWidth="1"/>
    <col min="2" max="2" width="11.109375" style="2" customWidth="1"/>
    <col min="3" max="3" width="0.88671875" style="2" customWidth="1"/>
    <col min="4" max="4" width="7.33203125" style="2" customWidth="1"/>
    <col min="5" max="5" width="0.88671875" style="2" customWidth="1"/>
    <col min="6" max="6" width="2.109375" style="2" customWidth="1"/>
    <col min="7" max="7" width="0.88671875" style="2" customWidth="1"/>
    <col min="8" max="8" width="2.109375" style="2" customWidth="1"/>
    <col min="9" max="9" width="0.88671875" style="2" customWidth="1"/>
    <col min="10" max="10" width="2.109375" style="2" customWidth="1"/>
    <col min="11" max="11" width="0.88671875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109375" style="2" customWidth="1"/>
    <col min="19" max="19" width="0.88671875" style="2" customWidth="1"/>
    <col min="20" max="20" width="2.109375" style="2" customWidth="1"/>
    <col min="21" max="21" width="0.88671875" style="2" customWidth="1"/>
    <col min="22" max="22" width="3" style="2" customWidth="1"/>
    <col min="23" max="23" width="0.88671875" style="2" customWidth="1"/>
    <col min="24" max="24" width="3" style="2" customWidth="1"/>
    <col min="25" max="25" width="0.88671875" style="2" customWidth="1"/>
    <col min="26" max="26" width="5.88671875" style="2" customWidth="1"/>
    <col min="27" max="27" width="0.88671875" style="2" customWidth="1"/>
    <col min="28" max="28" width="16" style="2" customWidth="1"/>
    <col min="29" max="37" width="8.88671875" style="101"/>
    <col min="38" max="16384" width="8.88671875" style="2"/>
  </cols>
  <sheetData>
    <row r="1" spans="1:37" s="1" customFormat="1" ht="15.75">
      <c r="A1" s="1" t="s">
        <v>351</v>
      </c>
      <c r="Q1" s="120" t="s">
        <v>241</v>
      </c>
      <c r="AC1" s="69"/>
      <c r="AD1" s="69"/>
      <c r="AE1" s="69"/>
      <c r="AF1" s="69"/>
      <c r="AG1" s="69"/>
      <c r="AH1" s="69"/>
      <c r="AI1" s="69"/>
      <c r="AJ1" s="69"/>
      <c r="AK1" s="69"/>
    </row>
    <row r="2" spans="1:37" s="1" customFormat="1" ht="15.75">
      <c r="A2" s="1" t="s">
        <v>352</v>
      </c>
      <c r="Q2" s="120" t="s">
        <v>350</v>
      </c>
      <c r="AC2" s="69"/>
      <c r="AD2" s="69"/>
      <c r="AE2" s="69"/>
      <c r="AF2" s="69"/>
      <c r="AG2" s="69"/>
      <c r="AH2" s="69"/>
      <c r="AI2" s="69"/>
      <c r="AJ2" s="69"/>
      <c r="AK2" s="69"/>
    </row>
    <row r="3" spans="1:37" s="1" customFormat="1" ht="15.75">
      <c r="A3" s="1" t="s">
        <v>516</v>
      </c>
      <c r="Q3" s="120" t="s">
        <v>517</v>
      </c>
      <c r="AC3" s="69"/>
      <c r="AD3" s="69"/>
      <c r="AE3" s="69"/>
      <c r="AF3" s="69"/>
      <c r="AG3" s="69"/>
      <c r="AH3" s="69"/>
      <c r="AI3" s="69"/>
      <c r="AJ3" s="69"/>
      <c r="AK3" s="69"/>
    </row>
    <row r="4" spans="1:37" ht="12.75" customHeight="1">
      <c r="A4" s="11"/>
      <c r="D4" s="16"/>
      <c r="AC4" s="69"/>
      <c r="AD4" s="69"/>
      <c r="AE4" s="69"/>
      <c r="AF4" s="69"/>
      <c r="AG4" s="69"/>
      <c r="AH4" s="69"/>
      <c r="AI4" s="69"/>
      <c r="AJ4" s="69"/>
      <c r="AK4" s="69"/>
    </row>
    <row r="5" spans="1:37" s="35" customFormat="1" ht="11.25" customHeight="1">
      <c r="A5" s="2"/>
      <c r="B5" s="4"/>
      <c r="C5" s="4"/>
      <c r="D5" s="60" t="s">
        <v>37</v>
      </c>
      <c r="E5" s="4"/>
      <c r="F5" s="215" t="s">
        <v>123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4"/>
      <c r="AB5" s="4"/>
      <c r="AC5" s="100"/>
      <c r="AD5" s="100"/>
      <c r="AE5" s="100"/>
      <c r="AF5" s="100"/>
      <c r="AG5" s="100"/>
      <c r="AH5" s="100"/>
      <c r="AI5" s="100"/>
      <c r="AJ5" s="100"/>
      <c r="AK5" s="100"/>
    </row>
    <row r="6" spans="1:37" s="35" customFormat="1" ht="11.25" customHeight="1">
      <c r="A6" s="2"/>
      <c r="B6" s="2"/>
      <c r="C6" s="2"/>
      <c r="D6" s="16" t="s">
        <v>124</v>
      </c>
      <c r="E6" s="2"/>
      <c r="F6" s="216" t="s">
        <v>125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"/>
      <c r="AB6" s="2"/>
      <c r="AC6" s="100"/>
      <c r="AD6" s="100"/>
      <c r="AE6" s="100"/>
      <c r="AF6" s="100"/>
      <c r="AG6" s="100"/>
      <c r="AH6" s="100"/>
      <c r="AI6" s="100"/>
      <c r="AJ6" s="100"/>
      <c r="AK6" s="100"/>
    </row>
    <row r="7" spans="1:37" s="35" customFormat="1" ht="19.5" customHeight="1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"/>
      <c r="Z7" s="16" t="s">
        <v>193</v>
      </c>
      <c r="AA7" s="2"/>
      <c r="AB7" s="2"/>
      <c r="AC7" s="100"/>
      <c r="AD7" s="100"/>
      <c r="AE7" s="100"/>
      <c r="AF7" s="100"/>
      <c r="AG7" s="100"/>
      <c r="AH7" s="100"/>
      <c r="AI7" s="100"/>
      <c r="AJ7" s="100"/>
      <c r="AK7" s="100"/>
    </row>
    <row r="8" spans="1:37" s="35" customFormat="1" ht="11.25" customHeight="1">
      <c r="A8" s="11" t="s">
        <v>169</v>
      </c>
      <c r="B8" s="11"/>
      <c r="C8" s="2"/>
      <c r="D8" s="61" t="s">
        <v>126</v>
      </c>
      <c r="E8" s="2"/>
      <c r="F8" s="61" t="s">
        <v>127</v>
      </c>
      <c r="G8" s="16"/>
      <c r="H8" s="61" t="s">
        <v>70</v>
      </c>
      <c r="I8" s="16"/>
      <c r="J8" s="61" t="s">
        <v>65</v>
      </c>
      <c r="K8" s="16"/>
      <c r="L8" s="61" t="s">
        <v>66</v>
      </c>
      <c r="M8" s="16"/>
      <c r="N8" s="61" t="s">
        <v>128</v>
      </c>
      <c r="O8" s="16"/>
      <c r="P8" s="61" t="s">
        <v>129</v>
      </c>
      <c r="Q8" s="16"/>
      <c r="R8" s="61" t="s">
        <v>130</v>
      </c>
      <c r="S8" s="16"/>
      <c r="T8" s="61" t="s">
        <v>131</v>
      </c>
      <c r="U8" s="16"/>
      <c r="V8" s="61" t="s">
        <v>132</v>
      </c>
      <c r="W8" s="16"/>
      <c r="X8" s="61" t="s">
        <v>133</v>
      </c>
      <c r="Y8" s="2"/>
      <c r="Z8" s="61" t="s">
        <v>74</v>
      </c>
      <c r="AA8" s="2"/>
      <c r="AB8" s="11" t="s">
        <v>170</v>
      </c>
      <c r="AC8" s="100"/>
      <c r="AD8" s="100"/>
      <c r="AE8" s="100"/>
      <c r="AF8" s="100"/>
      <c r="AG8" s="100"/>
      <c r="AH8" s="100"/>
      <c r="AI8" s="100"/>
      <c r="AJ8" s="100"/>
      <c r="AK8" s="100"/>
    </row>
    <row r="9" spans="1:37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00"/>
      <c r="AD9" s="100"/>
      <c r="AE9" s="100"/>
      <c r="AF9" s="100"/>
      <c r="AG9" s="100"/>
      <c r="AH9" s="100"/>
      <c r="AI9" s="100"/>
      <c r="AJ9" s="100"/>
      <c r="AK9" s="100"/>
    </row>
    <row r="10" spans="1:37" s="35" customFormat="1" ht="12.75">
      <c r="A10" s="2" t="s">
        <v>55</v>
      </c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2"/>
      <c r="AB10" s="2" t="s">
        <v>56</v>
      </c>
      <c r="AC10" s="100"/>
      <c r="AD10" s="100"/>
      <c r="AE10" s="100"/>
      <c r="AF10" s="100"/>
      <c r="AG10" s="100"/>
      <c r="AH10" s="100"/>
      <c r="AI10" s="100"/>
      <c r="AJ10" s="100"/>
      <c r="AK10" s="100"/>
    </row>
    <row r="11" spans="1:37" s="35" customFormat="1" ht="19.5" customHeight="1">
      <c r="A11" s="6" t="s">
        <v>75</v>
      </c>
      <c r="B11" s="2"/>
      <c r="C11" s="2"/>
      <c r="D11" s="2"/>
      <c r="E11" s="10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2"/>
      <c r="AB11" s="6" t="s">
        <v>134</v>
      </c>
      <c r="AC11" s="100"/>
      <c r="AD11" s="100"/>
      <c r="AE11" s="100"/>
      <c r="AF11" s="100"/>
      <c r="AG11" s="100"/>
      <c r="AH11" s="100"/>
      <c r="AI11" s="100"/>
      <c r="AJ11" s="100"/>
      <c r="AK11" s="100"/>
    </row>
    <row r="12" spans="1:37" s="35" customFormat="1" ht="10.5" customHeight="1">
      <c r="A12" s="8" t="s">
        <v>140</v>
      </c>
      <c r="B12" s="2"/>
      <c r="C12" s="2"/>
      <c r="D12" s="9">
        <v>5520</v>
      </c>
      <c r="E12" s="9"/>
      <c r="F12" s="9">
        <v>18</v>
      </c>
      <c r="G12" s="9"/>
      <c r="H12" s="9">
        <v>27</v>
      </c>
      <c r="I12" s="9"/>
      <c r="J12" s="9">
        <v>28</v>
      </c>
      <c r="K12" s="9"/>
      <c r="L12" s="9">
        <v>20</v>
      </c>
      <c r="M12" s="9"/>
      <c r="N12" s="9">
        <v>5</v>
      </c>
      <c r="O12" s="9"/>
      <c r="P12" s="9">
        <v>1</v>
      </c>
      <c r="Q12" s="9"/>
      <c r="R12" s="9">
        <v>1</v>
      </c>
      <c r="S12" s="9"/>
      <c r="T12" s="9" t="s">
        <v>499</v>
      </c>
      <c r="U12" s="9"/>
      <c r="V12" s="9">
        <v>93</v>
      </c>
      <c r="W12" s="9"/>
      <c r="X12" s="9">
        <v>100</v>
      </c>
      <c r="Y12" s="9"/>
      <c r="Z12" s="9" t="s">
        <v>499</v>
      </c>
      <c r="AA12" s="2"/>
      <c r="AB12" s="8" t="s">
        <v>198</v>
      </c>
      <c r="AC12" s="100"/>
      <c r="AD12" s="100"/>
      <c r="AE12" s="100"/>
      <c r="AF12" s="100"/>
      <c r="AG12" s="100"/>
      <c r="AH12" s="100"/>
      <c r="AI12" s="100"/>
      <c r="AJ12" s="100"/>
      <c r="AK12" s="100"/>
    </row>
    <row r="13" spans="1:37" s="35" customFormat="1" ht="10.5" customHeight="1">
      <c r="A13" s="8" t="s">
        <v>141</v>
      </c>
      <c r="B13" s="2"/>
      <c r="C13" s="2"/>
      <c r="D13" s="9">
        <v>5319</v>
      </c>
      <c r="E13" s="9"/>
      <c r="F13" s="9">
        <v>20</v>
      </c>
      <c r="G13" s="9"/>
      <c r="H13" s="9">
        <v>27</v>
      </c>
      <c r="I13" s="9"/>
      <c r="J13" s="9">
        <v>26</v>
      </c>
      <c r="K13" s="9"/>
      <c r="L13" s="9">
        <v>22</v>
      </c>
      <c r="M13" s="9"/>
      <c r="N13" s="9">
        <v>4</v>
      </c>
      <c r="O13" s="9"/>
      <c r="P13" s="9">
        <v>1</v>
      </c>
      <c r="Q13" s="9"/>
      <c r="R13" s="9" t="s">
        <v>499</v>
      </c>
      <c r="S13" s="9"/>
      <c r="T13" s="9" t="s">
        <v>499</v>
      </c>
      <c r="U13" s="9"/>
      <c r="V13" s="9">
        <v>95</v>
      </c>
      <c r="W13" s="9"/>
      <c r="X13" s="9">
        <v>100</v>
      </c>
      <c r="Y13" s="9"/>
      <c r="Z13" s="9" t="s">
        <v>499</v>
      </c>
      <c r="AA13" s="2"/>
      <c r="AB13" s="8" t="s">
        <v>142</v>
      </c>
      <c r="AC13" s="100"/>
      <c r="AD13" s="100"/>
      <c r="AE13" s="100"/>
      <c r="AF13" s="100"/>
      <c r="AG13" s="100"/>
      <c r="AH13" s="100"/>
      <c r="AI13" s="100"/>
      <c r="AJ13" s="100"/>
      <c r="AK13" s="100"/>
    </row>
    <row r="14" spans="1:37" s="35" customFormat="1" ht="10.5" customHeight="1">
      <c r="A14" s="8" t="s">
        <v>143</v>
      </c>
      <c r="B14" s="2"/>
      <c r="C14" s="2"/>
      <c r="D14" s="9">
        <v>5251</v>
      </c>
      <c r="E14" s="9"/>
      <c r="F14" s="9">
        <v>19</v>
      </c>
      <c r="G14" s="9"/>
      <c r="H14" s="9">
        <v>24</v>
      </c>
      <c r="I14" s="9"/>
      <c r="J14" s="9">
        <v>28</v>
      </c>
      <c r="K14" s="9"/>
      <c r="L14" s="9">
        <v>23</v>
      </c>
      <c r="M14" s="9"/>
      <c r="N14" s="9">
        <v>5</v>
      </c>
      <c r="O14" s="9"/>
      <c r="P14" s="9">
        <v>1</v>
      </c>
      <c r="Q14" s="9"/>
      <c r="R14" s="9" t="s">
        <v>499</v>
      </c>
      <c r="S14" s="9"/>
      <c r="T14" s="9" t="s">
        <v>499</v>
      </c>
      <c r="U14" s="9"/>
      <c r="V14" s="9">
        <v>94</v>
      </c>
      <c r="W14" s="9"/>
      <c r="X14" s="9">
        <v>100</v>
      </c>
      <c r="Y14" s="9"/>
      <c r="Z14" s="9">
        <v>0</v>
      </c>
      <c r="AA14" s="2"/>
      <c r="AB14" s="8" t="s">
        <v>144</v>
      </c>
      <c r="AC14" s="100"/>
      <c r="AD14" s="100"/>
      <c r="AE14" s="100"/>
      <c r="AF14" s="100"/>
      <c r="AG14" s="100"/>
      <c r="AH14" s="100"/>
      <c r="AI14" s="100"/>
      <c r="AJ14" s="100"/>
      <c r="AK14" s="100"/>
    </row>
    <row r="15" spans="1:37" s="35" customFormat="1" ht="10.5" customHeight="1">
      <c r="A15" s="8" t="s">
        <v>135</v>
      </c>
      <c r="B15" s="2"/>
      <c r="C15" s="2"/>
      <c r="D15" s="9">
        <v>38368</v>
      </c>
      <c r="E15" s="9"/>
      <c r="F15" s="9">
        <v>4</v>
      </c>
      <c r="G15" s="9"/>
      <c r="H15" s="9">
        <v>9</v>
      </c>
      <c r="I15" s="9"/>
      <c r="J15" s="9">
        <v>17</v>
      </c>
      <c r="K15" s="9"/>
      <c r="L15" s="9">
        <v>34</v>
      </c>
      <c r="M15" s="9"/>
      <c r="N15" s="9">
        <v>17</v>
      </c>
      <c r="O15" s="9"/>
      <c r="P15" s="9">
        <v>9</v>
      </c>
      <c r="Q15" s="9"/>
      <c r="R15" s="9">
        <v>5</v>
      </c>
      <c r="S15" s="9"/>
      <c r="T15" s="9">
        <v>3</v>
      </c>
      <c r="U15" s="9"/>
      <c r="V15" s="9">
        <v>64</v>
      </c>
      <c r="W15" s="9"/>
      <c r="X15" s="9">
        <v>99</v>
      </c>
      <c r="Y15" s="9"/>
      <c r="Z15" s="9">
        <v>1</v>
      </c>
      <c r="AA15" s="2"/>
      <c r="AB15" s="8" t="s">
        <v>145</v>
      </c>
      <c r="AC15" s="100"/>
      <c r="AD15" s="100"/>
      <c r="AE15" s="100"/>
      <c r="AF15" s="100"/>
      <c r="AG15" s="100"/>
      <c r="AH15" s="100"/>
      <c r="AI15" s="100"/>
      <c r="AJ15" s="100"/>
      <c r="AK15" s="100"/>
    </row>
    <row r="16" spans="1:37" s="35" customFormat="1" ht="10.5" customHeight="1">
      <c r="A16" s="8" t="s">
        <v>180</v>
      </c>
      <c r="B16" s="2"/>
      <c r="C16" s="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"/>
      <c r="AB16" s="8"/>
      <c r="AC16" s="100"/>
      <c r="AD16" s="100"/>
      <c r="AE16" s="100"/>
      <c r="AF16" s="100"/>
      <c r="AG16" s="100"/>
      <c r="AH16" s="100"/>
      <c r="AI16" s="100"/>
      <c r="AJ16" s="100"/>
      <c r="AK16" s="100"/>
    </row>
    <row r="17" spans="1:37" s="35" customFormat="1" ht="10.5" customHeight="1">
      <c r="A17" s="62" t="s">
        <v>179</v>
      </c>
      <c r="B17" s="2"/>
      <c r="C17" s="2"/>
      <c r="D17" s="9">
        <v>9013</v>
      </c>
      <c r="E17" s="9"/>
      <c r="F17" s="9">
        <v>4</v>
      </c>
      <c r="G17" s="9"/>
      <c r="H17" s="9">
        <v>11</v>
      </c>
      <c r="I17" s="9"/>
      <c r="J17" s="9">
        <v>21</v>
      </c>
      <c r="K17" s="9"/>
      <c r="L17" s="9">
        <v>25</v>
      </c>
      <c r="M17" s="9"/>
      <c r="N17" s="9">
        <v>19</v>
      </c>
      <c r="O17" s="9"/>
      <c r="P17" s="9">
        <v>10</v>
      </c>
      <c r="Q17" s="9"/>
      <c r="R17" s="9">
        <v>5</v>
      </c>
      <c r="S17" s="9"/>
      <c r="T17" s="9">
        <v>2</v>
      </c>
      <c r="U17" s="9"/>
      <c r="V17" s="9">
        <v>62</v>
      </c>
      <c r="W17" s="9"/>
      <c r="X17" s="9">
        <v>98</v>
      </c>
      <c r="Y17" s="9"/>
      <c r="Z17" s="9">
        <v>2</v>
      </c>
      <c r="AA17" s="2"/>
      <c r="AB17" s="8" t="s">
        <v>78</v>
      </c>
      <c r="AC17" s="100"/>
      <c r="AD17" s="100"/>
      <c r="AE17" s="100"/>
      <c r="AF17" s="100"/>
      <c r="AG17" s="100"/>
      <c r="AH17" s="100"/>
      <c r="AI17" s="100"/>
      <c r="AJ17" s="100"/>
      <c r="AK17" s="100"/>
    </row>
    <row r="18" spans="1:37" s="35" customFormat="1" ht="10.5" customHeight="1">
      <c r="A18" s="8" t="s">
        <v>79</v>
      </c>
      <c r="B18" s="2"/>
      <c r="C18" s="2"/>
      <c r="D18" s="9">
        <v>4742</v>
      </c>
      <c r="E18" s="9"/>
      <c r="F18" s="9">
        <v>7</v>
      </c>
      <c r="G18" s="9"/>
      <c r="H18" s="9">
        <v>16</v>
      </c>
      <c r="I18" s="9"/>
      <c r="J18" s="9">
        <v>23</v>
      </c>
      <c r="K18" s="9"/>
      <c r="L18" s="9">
        <v>21</v>
      </c>
      <c r="M18" s="9"/>
      <c r="N18" s="9">
        <v>14</v>
      </c>
      <c r="O18" s="9"/>
      <c r="P18" s="9">
        <v>8</v>
      </c>
      <c r="Q18" s="9"/>
      <c r="R18" s="9">
        <v>6</v>
      </c>
      <c r="S18" s="9"/>
      <c r="T18" s="9">
        <v>4</v>
      </c>
      <c r="U18" s="9"/>
      <c r="V18" s="9">
        <v>67</v>
      </c>
      <c r="W18" s="9"/>
      <c r="X18" s="9">
        <v>98</v>
      </c>
      <c r="Y18" s="9"/>
      <c r="Z18" s="9">
        <v>2</v>
      </c>
      <c r="AA18" s="2"/>
      <c r="AB18" s="8" t="s">
        <v>475</v>
      </c>
      <c r="AC18" s="100"/>
      <c r="AD18" s="100"/>
      <c r="AE18" s="100"/>
      <c r="AF18" s="100"/>
      <c r="AG18" s="100"/>
      <c r="AH18" s="100"/>
      <c r="AI18" s="100"/>
      <c r="AJ18" s="100"/>
      <c r="AK18" s="100"/>
    </row>
    <row r="19" spans="1:37" s="35" customFormat="1" ht="10.5" customHeight="1">
      <c r="A19" s="8" t="s">
        <v>80</v>
      </c>
      <c r="B19" s="2"/>
      <c r="C19" s="2"/>
      <c r="D19" s="9">
        <v>3590</v>
      </c>
      <c r="E19" s="9"/>
      <c r="F19" s="9">
        <v>1</v>
      </c>
      <c r="G19" s="9"/>
      <c r="H19" s="9">
        <v>9</v>
      </c>
      <c r="I19" s="9"/>
      <c r="J19" s="9">
        <v>20</v>
      </c>
      <c r="K19" s="9"/>
      <c r="L19" s="9">
        <v>26</v>
      </c>
      <c r="M19" s="9"/>
      <c r="N19" s="9">
        <v>19</v>
      </c>
      <c r="O19" s="9"/>
      <c r="P19" s="9">
        <v>13</v>
      </c>
      <c r="Q19" s="9"/>
      <c r="R19" s="9">
        <v>7</v>
      </c>
      <c r="S19" s="9"/>
      <c r="T19" s="9">
        <v>3</v>
      </c>
      <c r="U19" s="9"/>
      <c r="V19" s="9">
        <v>57</v>
      </c>
      <c r="W19" s="9"/>
      <c r="X19" s="9">
        <v>99</v>
      </c>
      <c r="Y19" s="9"/>
      <c r="Z19" s="9">
        <v>1</v>
      </c>
      <c r="AA19" s="2"/>
      <c r="AB19" s="8" t="s">
        <v>81</v>
      </c>
      <c r="AC19" s="100"/>
      <c r="AD19" s="100"/>
      <c r="AE19" s="100"/>
      <c r="AF19" s="100"/>
      <c r="AG19" s="100"/>
      <c r="AH19" s="100"/>
      <c r="AI19" s="100"/>
      <c r="AJ19" s="100"/>
      <c r="AK19" s="100"/>
    </row>
    <row r="20" spans="1:37" s="35" customFormat="1" ht="10.5" customHeight="1">
      <c r="A20" s="8" t="s">
        <v>82</v>
      </c>
      <c r="B20" s="2"/>
      <c r="C20" s="2"/>
      <c r="D20" s="9">
        <v>38820</v>
      </c>
      <c r="E20" s="9"/>
      <c r="F20" s="9">
        <v>6</v>
      </c>
      <c r="G20" s="9"/>
      <c r="H20" s="9">
        <v>8</v>
      </c>
      <c r="I20" s="9"/>
      <c r="J20" s="9">
        <v>12</v>
      </c>
      <c r="K20" s="9"/>
      <c r="L20" s="9">
        <v>31</v>
      </c>
      <c r="M20" s="9"/>
      <c r="N20" s="9">
        <v>17</v>
      </c>
      <c r="O20" s="9"/>
      <c r="P20" s="9">
        <v>10</v>
      </c>
      <c r="Q20" s="9"/>
      <c r="R20" s="9">
        <v>8</v>
      </c>
      <c r="S20" s="9"/>
      <c r="T20" s="9">
        <v>5</v>
      </c>
      <c r="U20" s="9"/>
      <c r="V20" s="9">
        <v>57</v>
      </c>
      <c r="W20" s="9"/>
      <c r="X20" s="9">
        <v>97</v>
      </c>
      <c r="Y20" s="9"/>
      <c r="Z20" s="9">
        <v>3</v>
      </c>
      <c r="AA20" s="2"/>
      <c r="AB20" s="8" t="s">
        <v>83</v>
      </c>
      <c r="AC20" s="100"/>
      <c r="AD20" s="100"/>
      <c r="AE20" s="100"/>
      <c r="AF20" s="100"/>
      <c r="AG20" s="100"/>
      <c r="AH20" s="100"/>
      <c r="AI20" s="100"/>
      <c r="AJ20" s="100"/>
      <c r="AK20" s="100"/>
    </row>
    <row r="21" spans="1:37" s="35" customFormat="1" ht="19.5" customHeight="1">
      <c r="A21" s="6" t="s">
        <v>84</v>
      </c>
      <c r="B21" s="2"/>
      <c r="C21" s="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2"/>
      <c r="AB21" s="6" t="s">
        <v>85</v>
      </c>
      <c r="AC21" s="100"/>
      <c r="AD21" s="100"/>
      <c r="AE21" s="100"/>
      <c r="AF21" s="100"/>
      <c r="AG21" s="100"/>
      <c r="AH21" s="100"/>
      <c r="AI21" s="100"/>
      <c r="AJ21" s="100"/>
      <c r="AK21" s="100"/>
    </row>
    <row r="22" spans="1:37" s="35" customFormat="1" ht="10.5" customHeight="1">
      <c r="A22" s="8" t="s">
        <v>86</v>
      </c>
      <c r="B22" s="2"/>
      <c r="C22" s="2"/>
      <c r="D22" s="9">
        <v>2548</v>
      </c>
      <c r="E22" s="9"/>
      <c r="F22" s="9">
        <v>4</v>
      </c>
      <c r="G22" s="9"/>
      <c r="H22" s="9">
        <v>15</v>
      </c>
      <c r="I22" s="9"/>
      <c r="J22" s="9">
        <v>19</v>
      </c>
      <c r="K22" s="9"/>
      <c r="L22" s="9">
        <v>21</v>
      </c>
      <c r="M22" s="9"/>
      <c r="N22" s="9">
        <v>19</v>
      </c>
      <c r="O22" s="9"/>
      <c r="P22" s="9">
        <v>10</v>
      </c>
      <c r="Q22" s="9"/>
      <c r="R22" s="9">
        <v>6</v>
      </c>
      <c r="S22" s="9"/>
      <c r="T22" s="9">
        <v>3</v>
      </c>
      <c r="U22" s="9"/>
      <c r="V22" s="9">
        <v>60</v>
      </c>
      <c r="W22" s="9"/>
      <c r="X22" s="9">
        <v>98</v>
      </c>
      <c r="Y22" s="9"/>
      <c r="Z22" s="9">
        <v>2</v>
      </c>
      <c r="AA22" s="2"/>
      <c r="AB22" s="8" t="s">
        <v>87</v>
      </c>
      <c r="AC22" s="100"/>
      <c r="AD22" s="100"/>
      <c r="AE22" s="100"/>
      <c r="AF22" s="100"/>
      <c r="AG22" s="100"/>
      <c r="AH22" s="100"/>
      <c r="AI22" s="100"/>
      <c r="AJ22" s="100"/>
      <c r="AK22" s="100"/>
    </row>
    <row r="23" spans="1:37" s="35" customFormat="1" ht="10.5" customHeight="1">
      <c r="A23" s="8" t="s">
        <v>146</v>
      </c>
      <c r="B23" s="2"/>
      <c r="C23" s="2"/>
      <c r="D23" s="9">
        <v>106</v>
      </c>
      <c r="E23" s="9"/>
      <c r="F23" s="9">
        <v>8</v>
      </c>
      <c r="G23" s="9"/>
      <c r="H23" s="9">
        <v>19</v>
      </c>
      <c r="I23" s="9"/>
      <c r="J23" s="9">
        <v>25</v>
      </c>
      <c r="K23" s="9"/>
      <c r="L23" s="9">
        <v>20</v>
      </c>
      <c r="M23" s="9"/>
      <c r="N23" s="9">
        <v>14</v>
      </c>
      <c r="O23" s="9"/>
      <c r="P23" s="9">
        <v>9</v>
      </c>
      <c r="Q23" s="9"/>
      <c r="R23" s="9">
        <v>0</v>
      </c>
      <c r="S23" s="9"/>
      <c r="T23" s="9">
        <v>3</v>
      </c>
      <c r="U23" s="9"/>
      <c r="V23" s="9">
        <v>73</v>
      </c>
      <c r="W23" s="9"/>
      <c r="X23" s="9">
        <v>99</v>
      </c>
      <c r="Y23" s="9"/>
      <c r="Z23" s="9">
        <v>1</v>
      </c>
      <c r="AA23" s="2"/>
      <c r="AB23" s="8" t="s">
        <v>147</v>
      </c>
      <c r="AC23" s="100"/>
      <c r="AD23" s="100"/>
      <c r="AE23" s="100"/>
      <c r="AF23" s="100"/>
      <c r="AG23" s="100"/>
      <c r="AH23" s="100"/>
      <c r="AI23" s="100"/>
      <c r="AJ23" s="100"/>
      <c r="AK23" s="100"/>
    </row>
    <row r="24" spans="1:37" s="35" customFormat="1" ht="10.5" customHeight="1">
      <c r="A24" s="8" t="s">
        <v>88</v>
      </c>
      <c r="B24" s="2"/>
      <c r="C24" s="2"/>
      <c r="D24" s="9">
        <v>10050</v>
      </c>
      <c r="E24" s="9"/>
      <c r="F24" s="9">
        <v>8</v>
      </c>
      <c r="G24" s="9"/>
      <c r="H24" s="9">
        <v>16</v>
      </c>
      <c r="I24" s="9"/>
      <c r="J24" s="9">
        <v>19</v>
      </c>
      <c r="K24" s="9"/>
      <c r="L24" s="9">
        <v>24</v>
      </c>
      <c r="M24" s="9"/>
      <c r="N24" s="9">
        <v>17</v>
      </c>
      <c r="O24" s="9"/>
      <c r="P24" s="9">
        <v>9</v>
      </c>
      <c r="Q24" s="9"/>
      <c r="R24" s="9">
        <v>4</v>
      </c>
      <c r="S24" s="9"/>
      <c r="T24" s="9">
        <v>2</v>
      </c>
      <c r="U24" s="9"/>
      <c r="V24" s="9">
        <v>68</v>
      </c>
      <c r="W24" s="9"/>
      <c r="X24" s="9">
        <v>99</v>
      </c>
      <c r="Y24" s="9"/>
      <c r="Z24" s="9">
        <v>1</v>
      </c>
      <c r="AA24" s="2"/>
      <c r="AB24" s="8" t="s">
        <v>89</v>
      </c>
      <c r="AC24" s="100"/>
      <c r="AD24" s="100"/>
      <c r="AE24" s="100"/>
      <c r="AF24" s="100"/>
      <c r="AG24" s="100"/>
      <c r="AH24" s="100"/>
      <c r="AI24" s="100"/>
      <c r="AJ24" s="100"/>
      <c r="AK24" s="100"/>
    </row>
    <row r="25" spans="1:37" s="35" customFormat="1" ht="10.5" customHeight="1">
      <c r="A25" s="8" t="s">
        <v>90</v>
      </c>
      <c r="B25" s="2"/>
      <c r="C25" s="2"/>
      <c r="D25" s="9">
        <v>12256</v>
      </c>
      <c r="E25" s="9"/>
      <c r="F25" s="9">
        <v>11</v>
      </c>
      <c r="G25" s="9"/>
      <c r="H25" s="9">
        <v>18</v>
      </c>
      <c r="I25" s="9"/>
      <c r="J25" s="9">
        <v>21</v>
      </c>
      <c r="K25" s="9"/>
      <c r="L25" s="9">
        <v>18</v>
      </c>
      <c r="M25" s="9"/>
      <c r="N25" s="9">
        <v>14</v>
      </c>
      <c r="O25" s="9"/>
      <c r="P25" s="9">
        <v>9</v>
      </c>
      <c r="Q25" s="9"/>
      <c r="R25" s="9">
        <v>5</v>
      </c>
      <c r="S25" s="9"/>
      <c r="T25" s="9">
        <v>3</v>
      </c>
      <c r="U25" s="9"/>
      <c r="V25" s="9">
        <v>68</v>
      </c>
      <c r="W25" s="9"/>
      <c r="X25" s="9">
        <v>99</v>
      </c>
      <c r="Y25" s="9"/>
      <c r="Z25" s="9">
        <v>1</v>
      </c>
      <c r="AA25" s="2"/>
      <c r="AB25" s="8" t="s">
        <v>91</v>
      </c>
      <c r="AC25" s="100"/>
      <c r="AD25" s="100"/>
      <c r="AE25" s="100"/>
      <c r="AF25" s="100"/>
      <c r="AG25" s="100"/>
      <c r="AH25" s="100"/>
      <c r="AI25" s="100"/>
      <c r="AJ25" s="100"/>
      <c r="AK25" s="100"/>
    </row>
    <row r="26" spans="1:37" s="35" customFormat="1" ht="10.5" customHeight="1">
      <c r="A26" s="8" t="s">
        <v>92</v>
      </c>
      <c r="B26" s="2"/>
      <c r="C26" s="2"/>
      <c r="D26" s="9">
        <v>139</v>
      </c>
      <c r="E26" s="9"/>
      <c r="F26" s="9">
        <v>0</v>
      </c>
      <c r="G26" s="9"/>
      <c r="H26" s="9">
        <v>6</v>
      </c>
      <c r="I26" s="9"/>
      <c r="J26" s="9">
        <v>14</v>
      </c>
      <c r="K26" s="9"/>
      <c r="L26" s="9">
        <v>19</v>
      </c>
      <c r="M26" s="9"/>
      <c r="N26" s="9">
        <v>17</v>
      </c>
      <c r="O26" s="9"/>
      <c r="P26" s="9">
        <v>18</v>
      </c>
      <c r="Q26" s="9"/>
      <c r="R26" s="9">
        <v>12</v>
      </c>
      <c r="S26" s="9"/>
      <c r="T26" s="9">
        <v>9</v>
      </c>
      <c r="U26" s="9"/>
      <c r="V26" s="9">
        <v>39</v>
      </c>
      <c r="W26" s="9"/>
      <c r="X26" s="9">
        <v>95</v>
      </c>
      <c r="Y26" s="9"/>
      <c r="Z26" s="9">
        <v>5</v>
      </c>
      <c r="AA26" s="2"/>
      <c r="AB26" s="8" t="s">
        <v>148</v>
      </c>
      <c r="AC26" s="100"/>
      <c r="AD26" s="100"/>
      <c r="AE26" s="100"/>
      <c r="AF26" s="100"/>
      <c r="AG26" s="100"/>
      <c r="AH26" s="100"/>
      <c r="AI26" s="100"/>
      <c r="AJ26" s="100"/>
      <c r="AK26" s="100"/>
    </row>
    <row r="27" spans="1:37" s="35" customFormat="1" ht="10.5" customHeight="1">
      <c r="A27" s="8"/>
      <c r="B27" s="2"/>
      <c r="C27" s="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2"/>
      <c r="AB27" s="8" t="s">
        <v>188</v>
      </c>
      <c r="AC27" s="100"/>
      <c r="AD27" s="100"/>
      <c r="AE27" s="100"/>
      <c r="AF27" s="100"/>
      <c r="AG27" s="100"/>
      <c r="AH27" s="100"/>
      <c r="AI27" s="100"/>
      <c r="AJ27" s="100"/>
      <c r="AK27" s="100"/>
    </row>
    <row r="28" spans="1:37" s="35" customFormat="1" ht="10.5" customHeight="1">
      <c r="A28" s="8" t="s">
        <v>93</v>
      </c>
      <c r="B28" s="2"/>
      <c r="C28" s="2"/>
      <c r="D28" s="9">
        <v>1456</v>
      </c>
      <c r="E28" s="9"/>
      <c r="F28" s="9">
        <v>9</v>
      </c>
      <c r="G28" s="9"/>
      <c r="H28" s="9">
        <v>15</v>
      </c>
      <c r="I28" s="9"/>
      <c r="J28" s="9">
        <v>24</v>
      </c>
      <c r="K28" s="9"/>
      <c r="L28" s="9">
        <v>20</v>
      </c>
      <c r="M28" s="9"/>
      <c r="N28" s="9">
        <v>14</v>
      </c>
      <c r="O28" s="9"/>
      <c r="P28" s="9">
        <v>8</v>
      </c>
      <c r="Q28" s="9"/>
      <c r="R28" s="9">
        <v>5</v>
      </c>
      <c r="S28" s="9"/>
      <c r="T28" s="9">
        <v>3</v>
      </c>
      <c r="U28" s="9"/>
      <c r="V28" s="9">
        <v>68</v>
      </c>
      <c r="W28" s="9"/>
      <c r="X28" s="9">
        <v>98</v>
      </c>
      <c r="Y28" s="9"/>
      <c r="Z28" s="9">
        <v>2</v>
      </c>
      <c r="AA28" s="2"/>
      <c r="AB28" s="62" t="s">
        <v>187</v>
      </c>
      <c r="AC28" s="100"/>
      <c r="AD28" s="100"/>
      <c r="AE28" s="100"/>
      <c r="AF28" s="100"/>
      <c r="AG28" s="100"/>
      <c r="AH28" s="100"/>
      <c r="AI28" s="100"/>
      <c r="AJ28" s="100"/>
      <c r="AK28" s="100"/>
    </row>
    <row r="29" spans="1:37" s="35" customFormat="1" ht="10.5" customHeight="1">
      <c r="A29" s="8" t="s">
        <v>191</v>
      </c>
      <c r="B29" s="2"/>
      <c r="C29" s="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2"/>
      <c r="AB29" s="8" t="s">
        <v>188</v>
      </c>
      <c r="AC29" s="100"/>
      <c r="AD29" s="100"/>
      <c r="AE29" s="100"/>
      <c r="AF29" s="100"/>
      <c r="AG29" s="100"/>
      <c r="AH29" s="100"/>
      <c r="AI29" s="100"/>
      <c r="AJ29" s="100"/>
      <c r="AK29" s="100"/>
    </row>
    <row r="30" spans="1:37" s="35" customFormat="1" ht="10.5" customHeight="1">
      <c r="A30" s="62" t="s">
        <v>190</v>
      </c>
      <c r="B30" s="2"/>
      <c r="C30" s="2"/>
      <c r="D30" s="9">
        <v>2423</v>
      </c>
      <c r="E30" s="9"/>
      <c r="F30" s="9">
        <v>2</v>
      </c>
      <c r="G30" s="9"/>
      <c r="H30" s="9">
        <v>8</v>
      </c>
      <c r="I30" s="9"/>
      <c r="J30" s="9">
        <v>20</v>
      </c>
      <c r="K30" s="9"/>
      <c r="L30" s="9">
        <v>25</v>
      </c>
      <c r="M30" s="9"/>
      <c r="N30" s="9">
        <v>22</v>
      </c>
      <c r="O30" s="9"/>
      <c r="P30" s="9">
        <v>13</v>
      </c>
      <c r="Q30" s="9"/>
      <c r="R30" s="9">
        <v>6</v>
      </c>
      <c r="S30" s="9"/>
      <c r="T30" s="9">
        <v>2</v>
      </c>
      <c r="U30" s="9"/>
      <c r="V30" s="9">
        <v>55</v>
      </c>
      <c r="W30" s="9"/>
      <c r="X30" s="9">
        <v>99</v>
      </c>
      <c r="Y30" s="9"/>
      <c r="Z30" s="9">
        <v>1</v>
      </c>
      <c r="AA30" s="2"/>
      <c r="AB30" s="62" t="s">
        <v>189</v>
      </c>
      <c r="AC30" s="100"/>
      <c r="AD30" s="100"/>
      <c r="AE30" s="100"/>
      <c r="AF30" s="100"/>
      <c r="AG30" s="100"/>
      <c r="AH30" s="100"/>
      <c r="AI30" s="100"/>
      <c r="AJ30" s="100"/>
      <c r="AK30" s="100"/>
    </row>
    <row r="31" spans="1:37" s="35" customFormat="1" ht="20.100000000000001" customHeight="1">
      <c r="A31" s="6" t="s">
        <v>96</v>
      </c>
      <c r="B31" s="2"/>
      <c r="C31" s="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2"/>
      <c r="AB31" s="6" t="s">
        <v>97</v>
      </c>
      <c r="AC31" s="100"/>
      <c r="AD31" s="100"/>
      <c r="AE31" s="100"/>
      <c r="AF31" s="100"/>
      <c r="AG31" s="100"/>
      <c r="AH31" s="100"/>
      <c r="AI31" s="100"/>
      <c r="AJ31" s="100"/>
      <c r="AK31" s="100"/>
    </row>
    <row r="32" spans="1:37" s="35" customFormat="1" ht="10.5" customHeight="1">
      <c r="A32" s="8" t="s">
        <v>98</v>
      </c>
      <c r="B32" s="2"/>
      <c r="C32" s="2"/>
      <c r="D32" s="9">
        <v>9321</v>
      </c>
      <c r="E32" s="9"/>
      <c r="F32" s="9">
        <v>10</v>
      </c>
      <c r="G32" s="9"/>
      <c r="H32" s="9">
        <v>14</v>
      </c>
      <c r="I32" s="9"/>
      <c r="J32" s="9">
        <v>24</v>
      </c>
      <c r="K32" s="9"/>
      <c r="L32" s="9">
        <v>30</v>
      </c>
      <c r="M32" s="9"/>
      <c r="N32" s="9">
        <v>12</v>
      </c>
      <c r="O32" s="9"/>
      <c r="P32" s="9">
        <v>5</v>
      </c>
      <c r="Q32" s="9"/>
      <c r="R32" s="9">
        <v>3</v>
      </c>
      <c r="S32" s="9"/>
      <c r="T32" s="9">
        <v>1</v>
      </c>
      <c r="U32" s="9"/>
      <c r="V32" s="9">
        <v>78</v>
      </c>
      <c r="W32" s="9"/>
      <c r="X32" s="9">
        <v>99</v>
      </c>
      <c r="Y32" s="9"/>
      <c r="Z32" s="9">
        <v>1</v>
      </c>
      <c r="AA32" s="2"/>
      <c r="AB32" s="8" t="s">
        <v>99</v>
      </c>
      <c r="AC32" s="100"/>
      <c r="AD32" s="100"/>
      <c r="AE32" s="100"/>
      <c r="AF32" s="100"/>
      <c r="AG32" s="100"/>
      <c r="AH32" s="100"/>
      <c r="AI32" s="100"/>
      <c r="AJ32" s="100"/>
      <c r="AK32" s="100"/>
    </row>
    <row r="33" spans="1:37" s="35" customFormat="1" ht="10.5" customHeight="1">
      <c r="A33" s="8" t="s">
        <v>149</v>
      </c>
      <c r="B33" s="2"/>
      <c r="C33" s="2"/>
      <c r="D33" s="9">
        <v>138</v>
      </c>
      <c r="E33" s="9"/>
      <c r="F33" s="9">
        <v>28</v>
      </c>
      <c r="G33" s="9"/>
      <c r="H33" s="9">
        <v>24</v>
      </c>
      <c r="I33" s="9"/>
      <c r="J33" s="9">
        <v>21</v>
      </c>
      <c r="K33" s="9"/>
      <c r="L33" s="9">
        <v>18</v>
      </c>
      <c r="M33" s="9"/>
      <c r="N33" s="9">
        <v>3</v>
      </c>
      <c r="O33" s="9"/>
      <c r="P33" s="9">
        <v>3</v>
      </c>
      <c r="Q33" s="9"/>
      <c r="R33" s="9">
        <v>2</v>
      </c>
      <c r="S33" s="9"/>
      <c r="T33" s="9">
        <v>1</v>
      </c>
      <c r="U33" s="9"/>
      <c r="V33" s="9">
        <v>91</v>
      </c>
      <c r="W33" s="9"/>
      <c r="X33" s="9">
        <v>99</v>
      </c>
      <c r="Y33" s="9"/>
      <c r="Z33" s="9">
        <v>1</v>
      </c>
      <c r="AA33" s="2"/>
      <c r="AB33" s="8" t="s">
        <v>150</v>
      </c>
      <c r="AC33" s="100"/>
      <c r="AD33" s="100"/>
      <c r="AE33" s="100"/>
      <c r="AF33" s="100"/>
      <c r="AG33" s="100"/>
      <c r="AH33" s="100"/>
      <c r="AI33" s="100"/>
      <c r="AJ33" s="100"/>
      <c r="AK33" s="100"/>
    </row>
    <row r="34" spans="1:37" s="35" customFormat="1" ht="10.5" customHeight="1">
      <c r="A34" s="8" t="s">
        <v>19</v>
      </c>
      <c r="B34" s="2"/>
      <c r="C34" s="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2"/>
      <c r="AB34" s="8" t="s">
        <v>20</v>
      </c>
      <c r="AC34" s="100"/>
      <c r="AD34" s="100"/>
      <c r="AE34" s="100"/>
      <c r="AF34" s="100"/>
      <c r="AG34" s="100"/>
      <c r="AH34" s="100"/>
      <c r="AI34" s="100"/>
      <c r="AJ34" s="100"/>
      <c r="AK34" s="100"/>
    </row>
    <row r="35" spans="1:37" s="35" customFormat="1" ht="10.5" customHeight="1">
      <c r="A35" s="62" t="s">
        <v>190</v>
      </c>
      <c r="B35" s="2"/>
      <c r="C35" s="2"/>
      <c r="D35" s="9">
        <v>2691</v>
      </c>
      <c r="E35" s="9"/>
      <c r="F35" s="9">
        <v>3</v>
      </c>
      <c r="G35" s="9"/>
      <c r="H35" s="9">
        <v>15</v>
      </c>
      <c r="I35" s="9"/>
      <c r="J35" s="9">
        <v>23</v>
      </c>
      <c r="K35" s="9"/>
      <c r="L35" s="9">
        <v>24</v>
      </c>
      <c r="M35" s="9"/>
      <c r="N35" s="9">
        <v>16</v>
      </c>
      <c r="O35" s="9"/>
      <c r="P35" s="9">
        <v>9</v>
      </c>
      <c r="Q35" s="9"/>
      <c r="R35" s="9">
        <v>5</v>
      </c>
      <c r="S35" s="9"/>
      <c r="T35" s="9">
        <v>2</v>
      </c>
      <c r="U35" s="9"/>
      <c r="V35" s="9">
        <v>66</v>
      </c>
      <c r="W35" s="9"/>
      <c r="X35" s="9">
        <v>98</v>
      </c>
      <c r="Y35" s="9"/>
      <c r="Z35" s="9">
        <v>2</v>
      </c>
      <c r="AA35" s="2"/>
      <c r="AB35" s="62" t="s">
        <v>21</v>
      </c>
      <c r="AC35" s="100"/>
      <c r="AD35" s="100"/>
      <c r="AE35" s="100"/>
      <c r="AF35" s="100"/>
      <c r="AG35" s="100"/>
      <c r="AH35" s="100"/>
      <c r="AI35" s="100"/>
      <c r="AJ35" s="100"/>
      <c r="AK35" s="100"/>
    </row>
    <row r="36" spans="1:37" s="35" customFormat="1" ht="10.5" customHeight="1">
      <c r="A36" s="8" t="s">
        <v>102</v>
      </c>
      <c r="B36" s="2"/>
      <c r="C36" s="2"/>
      <c r="D36" s="9">
        <v>3378</v>
      </c>
      <c r="E36" s="9"/>
      <c r="F36" s="9">
        <v>6</v>
      </c>
      <c r="G36" s="9"/>
      <c r="H36" s="9">
        <v>17</v>
      </c>
      <c r="I36" s="9"/>
      <c r="J36" s="9">
        <v>26</v>
      </c>
      <c r="K36" s="9"/>
      <c r="L36" s="9">
        <v>24</v>
      </c>
      <c r="M36" s="9"/>
      <c r="N36" s="9">
        <v>14</v>
      </c>
      <c r="O36" s="9"/>
      <c r="P36" s="9">
        <v>8</v>
      </c>
      <c r="Q36" s="9"/>
      <c r="R36" s="9">
        <v>4</v>
      </c>
      <c r="S36" s="9"/>
      <c r="T36" s="9">
        <v>1</v>
      </c>
      <c r="U36" s="9"/>
      <c r="V36" s="9">
        <v>72</v>
      </c>
      <c r="W36" s="9"/>
      <c r="X36" s="9">
        <v>99</v>
      </c>
      <c r="Y36" s="9"/>
      <c r="Z36" s="9">
        <v>1</v>
      </c>
      <c r="AA36" s="2"/>
      <c r="AB36" s="8" t="s">
        <v>102</v>
      </c>
      <c r="AC36" s="100"/>
      <c r="AD36" s="100"/>
      <c r="AE36" s="100"/>
      <c r="AF36" s="100"/>
      <c r="AG36" s="100"/>
      <c r="AH36" s="100"/>
      <c r="AI36" s="100"/>
      <c r="AJ36" s="100"/>
      <c r="AK36" s="100"/>
    </row>
    <row r="37" spans="1:37" s="35" customFormat="1" ht="10.5" customHeight="1">
      <c r="A37" s="8" t="s">
        <v>103</v>
      </c>
      <c r="B37" s="2"/>
      <c r="C37" s="2"/>
      <c r="D37" s="9">
        <v>32916</v>
      </c>
      <c r="E37" s="9"/>
      <c r="F37" s="9">
        <v>3</v>
      </c>
      <c r="G37" s="9"/>
      <c r="H37" s="9">
        <v>10</v>
      </c>
      <c r="I37" s="9"/>
      <c r="J37" s="9">
        <v>20</v>
      </c>
      <c r="K37" s="9"/>
      <c r="L37" s="9">
        <v>30</v>
      </c>
      <c r="M37" s="9"/>
      <c r="N37" s="9">
        <v>20</v>
      </c>
      <c r="O37" s="9"/>
      <c r="P37" s="9">
        <v>10</v>
      </c>
      <c r="Q37" s="9"/>
      <c r="R37" s="9">
        <v>5</v>
      </c>
      <c r="S37" s="9"/>
      <c r="T37" s="9">
        <v>2</v>
      </c>
      <c r="U37" s="9"/>
      <c r="V37" s="9">
        <v>62</v>
      </c>
      <c r="W37" s="9"/>
      <c r="X37" s="9">
        <v>99</v>
      </c>
      <c r="Y37" s="9"/>
      <c r="Z37" s="9">
        <v>1</v>
      </c>
      <c r="AA37" s="2"/>
      <c r="AB37" s="20" t="s">
        <v>104</v>
      </c>
      <c r="AC37" s="100"/>
      <c r="AD37" s="100"/>
      <c r="AE37" s="100"/>
      <c r="AF37" s="100"/>
      <c r="AG37" s="100"/>
      <c r="AH37" s="100"/>
      <c r="AI37" s="100"/>
      <c r="AJ37" s="100"/>
      <c r="AK37" s="100"/>
    </row>
    <row r="38" spans="1:37" s="35" customFormat="1" ht="10.5" customHeight="1">
      <c r="A38" s="8" t="s">
        <v>151</v>
      </c>
      <c r="B38" s="2"/>
      <c r="C38" s="2"/>
      <c r="D38" s="9">
        <v>26688</v>
      </c>
      <c r="E38" s="9"/>
      <c r="F38" s="9">
        <v>4</v>
      </c>
      <c r="G38" s="9"/>
      <c r="H38" s="9">
        <v>13</v>
      </c>
      <c r="I38" s="9"/>
      <c r="J38" s="9">
        <v>24</v>
      </c>
      <c r="K38" s="9"/>
      <c r="L38" s="9">
        <v>26</v>
      </c>
      <c r="M38" s="9"/>
      <c r="N38" s="9">
        <v>20</v>
      </c>
      <c r="O38" s="9"/>
      <c r="P38" s="9">
        <v>8</v>
      </c>
      <c r="Q38" s="9"/>
      <c r="R38" s="9">
        <v>3</v>
      </c>
      <c r="S38" s="9"/>
      <c r="T38" s="9">
        <v>1</v>
      </c>
      <c r="U38" s="9"/>
      <c r="V38" s="9">
        <v>67</v>
      </c>
      <c r="W38" s="9"/>
      <c r="X38" s="9">
        <v>99</v>
      </c>
      <c r="Y38" s="9"/>
      <c r="Z38" s="9">
        <v>1</v>
      </c>
      <c r="AA38" s="2"/>
      <c r="AB38" s="20" t="s">
        <v>152</v>
      </c>
      <c r="AC38" s="100"/>
      <c r="AD38" s="100"/>
      <c r="AE38" s="100"/>
      <c r="AF38" s="100"/>
      <c r="AG38" s="100"/>
      <c r="AH38" s="100"/>
      <c r="AI38" s="100"/>
      <c r="AJ38" s="100"/>
      <c r="AK38" s="100"/>
    </row>
    <row r="39" spans="1:37" s="35" customFormat="1" ht="10.5" customHeight="1">
      <c r="A39" s="8" t="s">
        <v>105</v>
      </c>
      <c r="B39" s="2"/>
      <c r="C39" s="2"/>
      <c r="D39" s="9">
        <v>5733</v>
      </c>
      <c r="E39" s="9"/>
      <c r="F39" s="9">
        <v>12</v>
      </c>
      <c r="G39" s="9"/>
      <c r="H39" s="9">
        <v>17</v>
      </c>
      <c r="I39" s="9"/>
      <c r="J39" s="9">
        <v>22</v>
      </c>
      <c r="K39" s="9"/>
      <c r="L39" s="9">
        <v>22</v>
      </c>
      <c r="M39" s="9"/>
      <c r="N39" s="9">
        <v>16</v>
      </c>
      <c r="O39" s="9"/>
      <c r="P39" s="9">
        <v>7</v>
      </c>
      <c r="Q39" s="9"/>
      <c r="R39" s="9">
        <v>3</v>
      </c>
      <c r="S39" s="9"/>
      <c r="T39" s="9">
        <v>1</v>
      </c>
      <c r="U39" s="9"/>
      <c r="V39" s="9">
        <v>73</v>
      </c>
      <c r="W39" s="9"/>
      <c r="X39" s="9">
        <v>100</v>
      </c>
      <c r="Y39" s="9"/>
      <c r="Z39" s="9" t="s">
        <v>499</v>
      </c>
      <c r="AA39" s="2"/>
      <c r="AB39" s="20" t="s">
        <v>106</v>
      </c>
      <c r="AC39" s="100"/>
      <c r="AD39" s="100"/>
      <c r="AE39" s="100"/>
      <c r="AF39" s="100"/>
      <c r="AG39" s="100"/>
      <c r="AH39" s="100"/>
      <c r="AI39" s="100"/>
      <c r="AJ39" s="100"/>
      <c r="AK39" s="100"/>
    </row>
    <row r="40" spans="1:37" s="35" customFormat="1" ht="10.5" customHeight="1">
      <c r="A40" s="8" t="s">
        <v>107</v>
      </c>
      <c r="B40" s="2"/>
      <c r="C40" s="2"/>
      <c r="D40" s="9">
        <v>1287</v>
      </c>
      <c r="E40" s="9"/>
      <c r="F40" s="9">
        <v>16</v>
      </c>
      <c r="G40" s="9"/>
      <c r="H40" s="9">
        <v>18</v>
      </c>
      <c r="I40" s="9"/>
      <c r="J40" s="9">
        <v>22</v>
      </c>
      <c r="K40" s="9"/>
      <c r="L40" s="9">
        <v>22</v>
      </c>
      <c r="M40" s="9"/>
      <c r="N40" s="9">
        <v>15</v>
      </c>
      <c r="O40" s="9"/>
      <c r="P40" s="9">
        <v>6</v>
      </c>
      <c r="Q40" s="9"/>
      <c r="R40" s="9">
        <v>2</v>
      </c>
      <c r="S40" s="9"/>
      <c r="T40" s="9" t="s">
        <v>499</v>
      </c>
      <c r="U40" s="9"/>
      <c r="V40" s="9">
        <v>77</v>
      </c>
      <c r="W40" s="9"/>
      <c r="X40" s="9">
        <v>100</v>
      </c>
      <c r="Y40" s="9"/>
      <c r="Z40" s="9">
        <v>0</v>
      </c>
      <c r="AA40" s="2"/>
      <c r="AB40" s="20" t="s">
        <v>108</v>
      </c>
      <c r="AC40" s="100"/>
      <c r="AD40" s="100"/>
      <c r="AE40" s="100"/>
      <c r="AF40" s="100"/>
      <c r="AG40" s="100"/>
      <c r="AH40" s="100"/>
      <c r="AI40" s="100"/>
      <c r="AJ40" s="100"/>
      <c r="AK40" s="100"/>
    </row>
    <row r="41" spans="1:37" s="35" customFormat="1" ht="10.5" customHeight="1">
      <c r="A41" s="8" t="s">
        <v>109</v>
      </c>
      <c r="B41" s="2"/>
      <c r="C41" s="2"/>
      <c r="D41" s="9">
        <v>1371</v>
      </c>
      <c r="E41" s="9"/>
      <c r="F41" s="9">
        <v>14</v>
      </c>
      <c r="G41" s="9"/>
      <c r="H41" s="9">
        <v>21</v>
      </c>
      <c r="I41" s="9"/>
      <c r="J41" s="9">
        <v>21</v>
      </c>
      <c r="K41" s="9"/>
      <c r="L41" s="9">
        <v>20</v>
      </c>
      <c r="M41" s="9"/>
      <c r="N41" s="9">
        <v>12</v>
      </c>
      <c r="O41" s="9"/>
      <c r="P41" s="9">
        <v>7</v>
      </c>
      <c r="Q41" s="9"/>
      <c r="R41" s="9">
        <v>4</v>
      </c>
      <c r="S41" s="9"/>
      <c r="T41" s="9">
        <v>2</v>
      </c>
      <c r="U41" s="9"/>
      <c r="V41" s="9">
        <v>76</v>
      </c>
      <c r="W41" s="9"/>
      <c r="X41" s="9">
        <v>100</v>
      </c>
      <c r="Y41" s="9"/>
      <c r="Z41" s="9" t="s">
        <v>499</v>
      </c>
      <c r="AA41" s="2"/>
      <c r="AB41" s="20" t="s">
        <v>110</v>
      </c>
      <c r="AC41" s="100"/>
      <c r="AD41" s="100"/>
      <c r="AE41" s="100"/>
      <c r="AF41" s="100"/>
      <c r="AG41" s="100"/>
      <c r="AH41" s="100"/>
      <c r="AI41" s="100"/>
      <c r="AJ41" s="100"/>
      <c r="AK41" s="100"/>
    </row>
    <row r="42" spans="1:37" s="35" customFormat="1" ht="10.5" customHeight="1">
      <c r="A42" s="20" t="s">
        <v>184</v>
      </c>
      <c r="B42" s="2"/>
      <c r="C42" s="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2"/>
      <c r="AB42" s="20" t="s">
        <v>186</v>
      </c>
      <c r="AC42" s="100"/>
      <c r="AD42" s="100"/>
      <c r="AE42" s="100"/>
      <c r="AF42" s="100"/>
      <c r="AG42" s="100"/>
      <c r="AH42" s="100"/>
      <c r="AI42" s="100"/>
      <c r="AJ42" s="100"/>
      <c r="AK42" s="100"/>
    </row>
    <row r="43" spans="1:37" s="35" customFormat="1" ht="10.5" customHeight="1">
      <c r="A43" s="63" t="s">
        <v>183</v>
      </c>
      <c r="B43" s="2"/>
      <c r="C43" s="2"/>
      <c r="D43" s="9">
        <v>185</v>
      </c>
      <c r="E43" s="9"/>
      <c r="F43" s="9">
        <v>37</v>
      </c>
      <c r="G43" s="9"/>
      <c r="H43" s="9">
        <v>27</v>
      </c>
      <c r="I43" s="9"/>
      <c r="J43" s="9">
        <v>19</v>
      </c>
      <c r="K43" s="9"/>
      <c r="L43" s="9">
        <v>6</v>
      </c>
      <c r="M43" s="9"/>
      <c r="N43" s="9">
        <v>6</v>
      </c>
      <c r="O43" s="9"/>
      <c r="P43" s="9">
        <v>2</v>
      </c>
      <c r="Q43" s="9"/>
      <c r="R43" s="9">
        <v>0</v>
      </c>
      <c r="S43" s="9"/>
      <c r="T43" s="9">
        <v>1</v>
      </c>
      <c r="U43" s="9"/>
      <c r="V43" s="9">
        <v>89</v>
      </c>
      <c r="W43" s="9"/>
      <c r="X43" s="9">
        <v>99</v>
      </c>
      <c r="Y43" s="9"/>
      <c r="Z43" s="9">
        <v>1</v>
      </c>
      <c r="AA43" s="2"/>
      <c r="AB43" s="63" t="s">
        <v>185</v>
      </c>
      <c r="AC43" s="100"/>
      <c r="AD43" s="100"/>
      <c r="AE43" s="100"/>
      <c r="AF43" s="100"/>
      <c r="AG43" s="100"/>
      <c r="AH43" s="100"/>
      <c r="AI43" s="100"/>
      <c r="AJ43" s="100"/>
      <c r="AK43" s="100"/>
    </row>
    <row r="44" spans="1:37" s="35" customFormat="1" ht="10.5" customHeight="1">
      <c r="A44" s="20" t="s">
        <v>111</v>
      </c>
      <c r="B44" s="2"/>
      <c r="C44" s="2"/>
      <c r="D44" s="9">
        <v>2922</v>
      </c>
      <c r="E44" s="9"/>
      <c r="F44" s="9">
        <v>11</v>
      </c>
      <c r="G44" s="9"/>
      <c r="H44" s="9">
        <v>24</v>
      </c>
      <c r="I44" s="9"/>
      <c r="J44" s="9">
        <v>28</v>
      </c>
      <c r="K44" s="9"/>
      <c r="L44" s="9">
        <v>19</v>
      </c>
      <c r="M44" s="9"/>
      <c r="N44" s="9">
        <v>11</v>
      </c>
      <c r="O44" s="9"/>
      <c r="P44" s="9">
        <v>5</v>
      </c>
      <c r="Q44" s="9"/>
      <c r="R44" s="9">
        <v>2</v>
      </c>
      <c r="S44" s="9"/>
      <c r="T44" s="9" t="s">
        <v>499</v>
      </c>
      <c r="U44" s="9"/>
      <c r="V44" s="9">
        <v>82</v>
      </c>
      <c r="W44" s="9"/>
      <c r="X44" s="9">
        <v>100</v>
      </c>
      <c r="Y44" s="9"/>
      <c r="Z44" s="9" t="s">
        <v>499</v>
      </c>
      <c r="AA44" s="2"/>
      <c r="AB44" s="8" t="s">
        <v>112</v>
      </c>
      <c r="AC44" s="100"/>
      <c r="AD44" s="100"/>
      <c r="AE44" s="100"/>
      <c r="AF44" s="100"/>
      <c r="AG44" s="100"/>
      <c r="AH44" s="100"/>
      <c r="AI44" s="100"/>
      <c r="AJ44" s="100"/>
      <c r="AK44" s="100"/>
    </row>
    <row r="45" spans="1:37" s="35" customFormat="1" ht="10.5" customHeight="1">
      <c r="A45" s="20" t="s">
        <v>113</v>
      </c>
      <c r="B45" s="2"/>
      <c r="C45" s="2"/>
      <c r="D45" s="9">
        <v>6620</v>
      </c>
      <c r="E45" s="9"/>
      <c r="F45" s="9">
        <v>6</v>
      </c>
      <c r="G45" s="9"/>
      <c r="H45" s="9">
        <v>19</v>
      </c>
      <c r="I45" s="9"/>
      <c r="J45" s="9">
        <v>27</v>
      </c>
      <c r="K45" s="9"/>
      <c r="L45" s="9">
        <v>23</v>
      </c>
      <c r="M45" s="9"/>
      <c r="N45" s="9">
        <v>15</v>
      </c>
      <c r="O45" s="9"/>
      <c r="P45" s="9">
        <v>7</v>
      </c>
      <c r="Q45" s="9"/>
      <c r="R45" s="9">
        <v>2</v>
      </c>
      <c r="S45" s="9"/>
      <c r="T45" s="9">
        <v>1</v>
      </c>
      <c r="U45" s="9"/>
      <c r="V45" s="9">
        <v>75</v>
      </c>
      <c r="W45" s="9"/>
      <c r="X45" s="9">
        <v>100</v>
      </c>
      <c r="Y45" s="9"/>
      <c r="Z45" s="9" t="s">
        <v>499</v>
      </c>
      <c r="AA45" s="2"/>
      <c r="AB45" s="20" t="s">
        <v>114</v>
      </c>
      <c r="AC45" s="100"/>
      <c r="AD45" s="100"/>
      <c r="AE45" s="100"/>
      <c r="AF45" s="100"/>
      <c r="AG45" s="100"/>
      <c r="AH45" s="100"/>
      <c r="AI45" s="100"/>
      <c r="AJ45" s="100"/>
      <c r="AK45" s="100"/>
    </row>
    <row r="46" spans="1:37" s="35" customFormat="1" ht="10.5" customHeight="1">
      <c r="A46" s="20" t="s">
        <v>115</v>
      </c>
      <c r="B46" s="2"/>
      <c r="C46" s="2"/>
      <c r="D46" s="9">
        <v>10221</v>
      </c>
      <c r="E46" s="9"/>
      <c r="F46" s="9">
        <v>15</v>
      </c>
      <c r="G46" s="9"/>
      <c r="H46" s="9">
        <v>20</v>
      </c>
      <c r="I46" s="9"/>
      <c r="J46" s="9">
        <v>21</v>
      </c>
      <c r="K46" s="9"/>
      <c r="L46" s="9">
        <v>18</v>
      </c>
      <c r="M46" s="9"/>
      <c r="N46" s="9">
        <v>11</v>
      </c>
      <c r="O46" s="9"/>
      <c r="P46" s="9">
        <v>7</v>
      </c>
      <c r="Q46" s="9"/>
      <c r="R46" s="9">
        <v>4</v>
      </c>
      <c r="S46" s="9"/>
      <c r="T46" s="9">
        <v>2</v>
      </c>
      <c r="U46" s="9"/>
      <c r="V46" s="9">
        <v>74</v>
      </c>
      <c r="W46" s="9"/>
      <c r="X46" s="9">
        <v>98</v>
      </c>
      <c r="Y46" s="9"/>
      <c r="Z46" s="9">
        <v>2</v>
      </c>
      <c r="AA46" s="5"/>
      <c r="AB46" s="20" t="s">
        <v>116</v>
      </c>
      <c r="AC46" s="100"/>
      <c r="AD46" s="100"/>
      <c r="AE46" s="100"/>
      <c r="AF46" s="100"/>
      <c r="AG46" s="100"/>
      <c r="AH46" s="100"/>
      <c r="AI46" s="100"/>
      <c r="AJ46" s="100"/>
      <c r="AK46" s="100"/>
    </row>
    <row r="47" spans="1:37" s="35" customFormat="1" ht="10.5" customHeight="1">
      <c r="A47" s="20" t="s">
        <v>117</v>
      </c>
      <c r="B47" s="5"/>
      <c r="C47" s="5"/>
      <c r="D47" s="9">
        <v>5199</v>
      </c>
      <c r="E47" s="9"/>
      <c r="F47" s="9">
        <v>3</v>
      </c>
      <c r="G47" s="9"/>
      <c r="H47" s="9">
        <v>12</v>
      </c>
      <c r="I47" s="9"/>
      <c r="J47" s="9">
        <v>26</v>
      </c>
      <c r="K47" s="9"/>
      <c r="L47" s="9">
        <v>31</v>
      </c>
      <c r="M47" s="9"/>
      <c r="N47" s="9">
        <v>18</v>
      </c>
      <c r="O47" s="9"/>
      <c r="P47" s="9">
        <v>7</v>
      </c>
      <c r="Q47" s="9"/>
      <c r="R47" s="9">
        <v>2</v>
      </c>
      <c r="S47" s="9"/>
      <c r="T47" s="9">
        <v>1</v>
      </c>
      <c r="U47" s="9"/>
      <c r="V47" s="9">
        <v>72</v>
      </c>
      <c r="W47" s="9"/>
      <c r="X47" s="9">
        <v>100</v>
      </c>
      <c r="Y47" s="9"/>
      <c r="Z47" s="9" t="s">
        <v>499</v>
      </c>
      <c r="AA47" s="5"/>
      <c r="AB47" s="20" t="s">
        <v>118</v>
      </c>
      <c r="AC47" s="100"/>
      <c r="AD47" s="100"/>
      <c r="AE47" s="100"/>
      <c r="AF47" s="100"/>
      <c r="AG47" s="100"/>
      <c r="AH47" s="100"/>
      <c r="AI47" s="100"/>
      <c r="AJ47" s="100"/>
      <c r="AK47" s="100"/>
    </row>
    <row r="48" spans="1:37" s="35" customFormat="1" ht="10.5" customHeight="1">
      <c r="A48" s="20" t="s">
        <v>153</v>
      </c>
      <c r="B48" s="5"/>
      <c r="C48" s="5"/>
      <c r="D48" s="9">
        <v>3956</v>
      </c>
      <c r="E48" s="9"/>
      <c r="F48" s="9">
        <v>7</v>
      </c>
      <c r="G48" s="9"/>
      <c r="H48" s="9">
        <v>16</v>
      </c>
      <c r="I48" s="9"/>
      <c r="J48" s="9">
        <v>23</v>
      </c>
      <c r="K48" s="9"/>
      <c r="L48" s="9">
        <v>28</v>
      </c>
      <c r="M48" s="9"/>
      <c r="N48" s="9">
        <v>14</v>
      </c>
      <c r="O48" s="9"/>
      <c r="P48" s="9">
        <v>8</v>
      </c>
      <c r="Q48" s="9"/>
      <c r="R48" s="9">
        <v>3</v>
      </c>
      <c r="S48" s="9"/>
      <c r="T48" s="9">
        <v>1</v>
      </c>
      <c r="U48" s="9"/>
      <c r="V48" s="9">
        <v>74</v>
      </c>
      <c r="W48" s="9"/>
      <c r="X48" s="9">
        <v>99</v>
      </c>
      <c r="Y48" s="9"/>
      <c r="Z48" s="9">
        <v>1</v>
      </c>
      <c r="AA48" s="5"/>
      <c r="AB48" s="20" t="s">
        <v>154</v>
      </c>
      <c r="AC48" s="100"/>
      <c r="AD48" s="100"/>
      <c r="AE48" s="100"/>
      <c r="AF48" s="100"/>
      <c r="AG48" s="100"/>
      <c r="AH48" s="100"/>
      <c r="AI48" s="100"/>
      <c r="AJ48" s="100"/>
      <c r="AK48" s="100"/>
    </row>
    <row r="49" spans="1:37" s="39" customFormat="1" ht="10.5" customHeight="1">
      <c r="A49" s="20" t="s">
        <v>182</v>
      </c>
      <c r="B49" s="5"/>
      <c r="C49" s="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5"/>
      <c r="AB49" s="20"/>
      <c r="AC49" s="100"/>
      <c r="AD49" s="100"/>
      <c r="AE49" s="100"/>
      <c r="AF49" s="100"/>
      <c r="AG49" s="100"/>
      <c r="AH49" s="100"/>
      <c r="AI49" s="100"/>
      <c r="AJ49" s="100"/>
      <c r="AK49" s="100"/>
    </row>
    <row r="50" spans="1:37" s="39" customFormat="1" ht="10.5" customHeight="1">
      <c r="A50" s="63" t="s">
        <v>181</v>
      </c>
      <c r="B50" s="5"/>
      <c r="C50" s="5"/>
      <c r="D50" s="9">
        <v>9290</v>
      </c>
      <c r="E50" s="9"/>
      <c r="F50" s="9">
        <v>9</v>
      </c>
      <c r="G50" s="9"/>
      <c r="H50" s="9">
        <v>18</v>
      </c>
      <c r="I50" s="9"/>
      <c r="J50" s="9">
        <v>20</v>
      </c>
      <c r="K50" s="9"/>
      <c r="L50" s="9">
        <v>26</v>
      </c>
      <c r="M50" s="9"/>
      <c r="N50" s="9">
        <v>12</v>
      </c>
      <c r="O50" s="9"/>
      <c r="P50" s="9">
        <v>7</v>
      </c>
      <c r="Q50" s="9"/>
      <c r="R50" s="9">
        <v>4</v>
      </c>
      <c r="S50" s="9"/>
      <c r="T50" s="9">
        <v>2</v>
      </c>
      <c r="U50" s="9"/>
      <c r="V50" s="9">
        <v>74</v>
      </c>
      <c r="W50" s="9"/>
      <c r="X50" s="9">
        <v>99</v>
      </c>
      <c r="Y50" s="9"/>
      <c r="Z50" s="9">
        <v>1</v>
      </c>
      <c r="AA50" s="5"/>
      <c r="AB50" s="20" t="s">
        <v>120</v>
      </c>
      <c r="AC50" s="100"/>
      <c r="AD50" s="100"/>
      <c r="AE50" s="100"/>
      <c r="AF50" s="100"/>
      <c r="AG50" s="100"/>
      <c r="AH50" s="100"/>
      <c r="AI50" s="100"/>
      <c r="AJ50" s="100"/>
      <c r="AK50" s="100"/>
    </row>
    <row r="51" spans="1:37" s="39" customFormat="1" ht="10.5" customHeight="1">
      <c r="A51" s="15"/>
      <c r="B51" s="11"/>
      <c r="C51" s="11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1"/>
      <c r="AB51" s="15"/>
      <c r="AC51" s="100"/>
      <c r="AD51" s="100"/>
      <c r="AE51" s="100"/>
      <c r="AF51" s="100"/>
      <c r="AG51" s="100"/>
      <c r="AH51" s="100"/>
      <c r="AI51" s="100"/>
      <c r="AJ51" s="100"/>
      <c r="AK51" s="100"/>
    </row>
    <row r="52" spans="1:37" s="39" customFormat="1" ht="10.5" customHeight="1">
      <c r="A52" s="5"/>
      <c r="B52" s="8"/>
      <c r="C52" s="2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2"/>
      <c r="AB52" s="8"/>
      <c r="AC52" s="100"/>
      <c r="AD52" s="100"/>
      <c r="AE52" s="100"/>
      <c r="AF52" s="100"/>
      <c r="AG52" s="100"/>
      <c r="AH52" s="100"/>
      <c r="AI52" s="100"/>
      <c r="AJ52" s="100"/>
      <c r="AK52" s="100"/>
    </row>
    <row r="53" spans="1:37" s="5" customFormat="1" ht="3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69"/>
      <c r="AD53" s="69"/>
      <c r="AE53" s="69"/>
      <c r="AF53" s="69"/>
      <c r="AG53" s="69"/>
      <c r="AH53" s="69"/>
      <c r="AI53" s="101"/>
      <c r="AJ53" s="101"/>
      <c r="AK53" s="101"/>
    </row>
    <row r="54" spans="1:37" s="5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69"/>
      <c r="AD54" s="69"/>
      <c r="AE54" s="69"/>
      <c r="AF54" s="69"/>
      <c r="AG54" s="69"/>
      <c r="AH54" s="69"/>
      <c r="AI54" s="101"/>
      <c r="AJ54" s="101"/>
      <c r="AK54" s="101"/>
    </row>
  </sheetData>
  <mergeCells count="2">
    <mergeCell ref="F5:Z5"/>
    <mergeCell ref="F6:Z6"/>
  </mergeCells>
  <phoneticPr fontId="5" type="noConversion"/>
  <pageMargins left="0.75" right="0.75" top="1" bottom="1" header="0.5" footer="0.5"/>
  <pageSetup paperSize="9" scale="93" orientation="portrait" horizontalDpi="3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83"/>
  <sheetViews>
    <sheetView view="pageBreakPreview" zoomScaleNormal="100" workbookViewId="0">
      <selection activeCell="A28" sqref="A28:AB28"/>
    </sheetView>
  </sheetViews>
  <sheetFormatPr defaultRowHeight="9.9499999999999993" customHeight="1"/>
  <cols>
    <col min="1" max="1" width="2.109375" style="2" customWidth="1"/>
    <col min="2" max="2" width="11.6640625" style="2" customWidth="1"/>
    <col min="3" max="3" width="0.88671875" style="2" customWidth="1"/>
    <col min="4" max="4" width="7.33203125" style="2" customWidth="1"/>
    <col min="5" max="5" width="0.88671875" style="2" customWidth="1"/>
    <col min="6" max="6" width="2.109375" style="2" customWidth="1"/>
    <col min="7" max="7" width="0.88671875" style="2" customWidth="1"/>
    <col min="8" max="8" width="2.109375" style="2" customWidth="1"/>
    <col min="9" max="9" width="0.88671875" style="2" customWidth="1"/>
    <col min="10" max="10" width="2.109375" style="2" customWidth="1"/>
    <col min="11" max="11" width="0.88671875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109375" style="2" customWidth="1"/>
    <col min="19" max="19" width="0.88671875" style="2" customWidth="1"/>
    <col min="20" max="20" width="2.109375" style="2" customWidth="1"/>
    <col min="21" max="21" width="0.88671875" style="2" customWidth="1"/>
    <col min="22" max="22" width="3" style="2" customWidth="1"/>
    <col min="23" max="23" width="0.88671875" style="2" customWidth="1"/>
    <col min="24" max="24" width="3" style="2" customWidth="1"/>
    <col min="25" max="25" width="0.88671875" style="2" customWidth="1"/>
    <col min="26" max="26" width="5.88671875" style="2" customWidth="1"/>
    <col min="27" max="27" width="0.88671875" style="2" customWidth="1"/>
    <col min="28" max="28" width="16" style="2" customWidth="1"/>
    <col min="29" max="44" width="8.88671875" style="101"/>
    <col min="45" max="16384" width="8.88671875" style="2"/>
  </cols>
  <sheetData>
    <row r="1" spans="1:44" s="1" customFormat="1" ht="15.75">
      <c r="A1" s="1" t="s">
        <v>256</v>
      </c>
      <c r="Q1" s="120" t="s">
        <v>258</v>
      </c>
      <c r="AC1" s="69"/>
      <c r="AD1" s="69"/>
      <c r="AE1" s="69"/>
      <c r="AF1" s="69"/>
      <c r="AG1" s="69"/>
      <c r="AH1" s="69"/>
      <c r="AI1" s="69"/>
      <c r="AJ1" s="69"/>
      <c r="AK1" s="69"/>
      <c r="AL1" s="102"/>
      <c r="AM1" s="102"/>
      <c r="AN1" s="102"/>
      <c r="AO1" s="102"/>
      <c r="AP1" s="102"/>
      <c r="AQ1" s="102"/>
      <c r="AR1" s="102"/>
    </row>
    <row r="2" spans="1:44" s="1" customFormat="1" ht="15.75">
      <c r="A2" s="1" t="s">
        <v>257</v>
      </c>
      <c r="Q2" s="120" t="s">
        <v>353</v>
      </c>
      <c r="AC2" s="69"/>
      <c r="AD2" s="69"/>
      <c r="AE2" s="69"/>
      <c r="AF2" s="69"/>
      <c r="AG2" s="69"/>
      <c r="AH2" s="69"/>
      <c r="AI2" s="69"/>
      <c r="AJ2" s="69"/>
      <c r="AK2" s="69"/>
      <c r="AL2" s="102"/>
      <c r="AM2" s="102"/>
      <c r="AN2" s="102"/>
      <c r="AO2" s="102"/>
      <c r="AP2" s="102"/>
      <c r="AQ2" s="102"/>
      <c r="AR2" s="102"/>
    </row>
    <row r="3" spans="1:44" s="1" customFormat="1" ht="15.75">
      <c r="A3" s="1" t="s">
        <v>518</v>
      </c>
      <c r="Q3" s="120" t="s">
        <v>519</v>
      </c>
      <c r="AC3" s="69"/>
      <c r="AD3" s="69"/>
      <c r="AE3" s="69"/>
      <c r="AF3" s="69"/>
      <c r="AG3" s="69"/>
      <c r="AH3" s="69"/>
      <c r="AI3" s="69"/>
      <c r="AJ3" s="69"/>
      <c r="AK3" s="69"/>
      <c r="AL3" s="102"/>
      <c r="AM3" s="102"/>
      <c r="AN3" s="102"/>
      <c r="AO3" s="102"/>
      <c r="AP3" s="102"/>
      <c r="AQ3" s="102"/>
      <c r="AR3" s="102"/>
    </row>
    <row r="4" spans="1:44" ht="12.75" customHeight="1">
      <c r="A4" s="11"/>
      <c r="D4" s="16"/>
      <c r="AC4" s="69"/>
      <c r="AD4" s="69"/>
      <c r="AE4" s="69"/>
      <c r="AF4" s="69"/>
      <c r="AG4" s="69"/>
      <c r="AH4" s="69"/>
      <c r="AI4" s="69"/>
      <c r="AJ4" s="69"/>
      <c r="AK4" s="69"/>
    </row>
    <row r="5" spans="1:44" s="35" customFormat="1" ht="11.25" customHeight="1">
      <c r="A5" s="2"/>
      <c r="B5" s="4"/>
      <c r="C5" s="4"/>
      <c r="D5" s="60" t="s">
        <v>37</v>
      </c>
      <c r="E5" s="4"/>
      <c r="F5" s="215" t="s">
        <v>123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4"/>
      <c r="AB5" s="4"/>
      <c r="AC5" s="100"/>
      <c r="AD5" s="100"/>
      <c r="AE5" s="100"/>
      <c r="AF5" s="100"/>
      <c r="AG5" s="100"/>
      <c r="AH5" s="100"/>
      <c r="AI5" s="100"/>
      <c r="AJ5" s="100"/>
      <c r="AK5" s="100"/>
      <c r="AL5" s="110"/>
      <c r="AM5" s="110"/>
      <c r="AN5" s="110"/>
      <c r="AO5" s="110"/>
      <c r="AP5" s="110"/>
      <c r="AQ5" s="110"/>
      <c r="AR5" s="110"/>
    </row>
    <row r="6" spans="1:44" s="35" customFormat="1" ht="11.25" customHeight="1">
      <c r="A6" s="2"/>
      <c r="B6" s="2"/>
      <c r="C6" s="2"/>
      <c r="D6" s="16" t="s">
        <v>124</v>
      </c>
      <c r="E6" s="2"/>
      <c r="F6" s="216" t="s">
        <v>125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"/>
      <c r="AB6" s="2"/>
      <c r="AC6" s="100"/>
      <c r="AD6" s="100"/>
      <c r="AE6" s="100"/>
      <c r="AF6" s="100"/>
      <c r="AG6" s="100"/>
      <c r="AH6" s="100"/>
      <c r="AI6" s="100"/>
      <c r="AJ6" s="100"/>
      <c r="AK6" s="100"/>
      <c r="AL6" s="110"/>
      <c r="AM6" s="110"/>
      <c r="AN6" s="110"/>
      <c r="AO6" s="110"/>
      <c r="AP6" s="110"/>
      <c r="AQ6" s="110"/>
      <c r="AR6" s="110"/>
    </row>
    <row r="7" spans="1:44" s="35" customFormat="1" ht="19.5" customHeight="1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"/>
      <c r="Z7" s="16" t="s">
        <v>193</v>
      </c>
      <c r="AA7" s="2"/>
      <c r="AB7" s="2"/>
      <c r="AC7" s="100"/>
      <c r="AD7" s="100"/>
      <c r="AE7" s="100"/>
      <c r="AF7" s="100"/>
      <c r="AG7" s="100"/>
      <c r="AH7" s="100"/>
      <c r="AI7" s="100"/>
      <c r="AJ7" s="100"/>
      <c r="AK7" s="100"/>
      <c r="AL7" s="110"/>
      <c r="AM7" s="110"/>
      <c r="AN7" s="110"/>
      <c r="AO7" s="110"/>
      <c r="AP7" s="110"/>
      <c r="AQ7" s="110"/>
      <c r="AR7" s="110"/>
    </row>
    <row r="8" spans="1:44" s="35" customFormat="1" ht="11.25" customHeight="1">
      <c r="A8" s="11" t="s">
        <v>169</v>
      </c>
      <c r="B8" s="11"/>
      <c r="C8" s="2"/>
      <c r="D8" s="61" t="s">
        <v>126</v>
      </c>
      <c r="E8" s="2"/>
      <c r="F8" s="61" t="s">
        <v>127</v>
      </c>
      <c r="G8" s="16"/>
      <c r="H8" s="61" t="s">
        <v>70</v>
      </c>
      <c r="I8" s="16"/>
      <c r="J8" s="61" t="s">
        <v>65</v>
      </c>
      <c r="K8" s="16"/>
      <c r="L8" s="61" t="s">
        <v>66</v>
      </c>
      <c r="M8" s="16"/>
      <c r="N8" s="61" t="s">
        <v>128</v>
      </c>
      <c r="O8" s="16"/>
      <c r="P8" s="61" t="s">
        <v>129</v>
      </c>
      <c r="Q8" s="16"/>
      <c r="R8" s="61" t="s">
        <v>130</v>
      </c>
      <c r="S8" s="16"/>
      <c r="T8" s="61" t="s">
        <v>131</v>
      </c>
      <c r="U8" s="16"/>
      <c r="V8" s="61" t="s">
        <v>132</v>
      </c>
      <c r="W8" s="16"/>
      <c r="X8" s="61" t="s">
        <v>133</v>
      </c>
      <c r="Y8" s="2"/>
      <c r="Z8" s="61" t="s">
        <v>74</v>
      </c>
      <c r="AA8" s="2"/>
      <c r="AB8" s="11" t="s">
        <v>170</v>
      </c>
      <c r="AC8" s="100"/>
      <c r="AD8" s="100"/>
      <c r="AE8" s="100"/>
      <c r="AF8" s="100"/>
      <c r="AG8" s="100"/>
      <c r="AH8" s="100"/>
      <c r="AI8" s="100"/>
      <c r="AJ8" s="100"/>
      <c r="AK8" s="100"/>
      <c r="AL8" s="110"/>
      <c r="AM8" s="110"/>
      <c r="AN8" s="110"/>
      <c r="AO8" s="110"/>
      <c r="AP8" s="110"/>
      <c r="AQ8" s="110"/>
      <c r="AR8" s="110"/>
    </row>
    <row r="9" spans="1:44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00"/>
      <c r="AD9" s="100"/>
      <c r="AE9" s="100"/>
      <c r="AF9" s="100"/>
      <c r="AG9" s="100"/>
      <c r="AH9" s="100"/>
      <c r="AI9" s="100"/>
      <c r="AJ9" s="100"/>
      <c r="AK9" s="100"/>
      <c r="AL9" s="110"/>
      <c r="AM9" s="110"/>
      <c r="AN9" s="110"/>
      <c r="AO9" s="110"/>
      <c r="AP9" s="110"/>
      <c r="AQ9" s="110"/>
      <c r="AR9" s="110"/>
    </row>
    <row r="10" spans="1:44" s="35" customFormat="1" ht="12.75">
      <c r="A10" s="2" t="s">
        <v>55</v>
      </c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2"/>
      <c r="AB10" s="2" t="s">
        <v>56</v>
      </c>
      <c r="AC10" s="100"/>
      <c r="AD10" s="100"/>
      <c r="AE10" s="100"/>
      <c r="AF10" s="100"/>
      <c r="AG10" s="100"/>
      <c r="AH10" s="100"/>
      <c r="AI10" s="100"/>
      <c r="AJ10" s="100"/>
      <c r="AK10" s="100"/>
      <c r="AL10" s="110"/>
      <c r="AM10" s="110"/>
      <c r="AN10" s="110"/>
      <c r="AO10" s="110"/>
      <c r="AP10" s="110"/>
      <c r="AQ10" s="110"/>
      <c r="AR10" s="110"/>
    </row>
    <row r="11" spans="1:44" s="39" customFormat="1" ht="19.5" customHeight="1">
      <c r="A11" s="17" t="s">
        <v>242</v>
      </c>
      <c r="B11" s="5"/>
      <c r="C11" s="5"/>
      <c r="D11" s="18"/>
      <c r="E11" s="14"/>
      <c r="F11" s="10"/>
      <c r="G11" s="5"/>
      <c r="H11" s="10"/>
      <c r="I11" s="5"/>
      <c r="J11" s="10"/>
      <c r="K11" s="5"/>
      <c r="L11" s="10"/>
      <c r="M11" s="5"/>
      <c r="N11" s="10"/>
      <c r="O11" s="5"/>
      <c r="P11" s="10"/>
      <c r="Q11" s="5"/>
      <c r="R11" s="10"/>
      <c r="S11" s="5"/>
      <c r="T11" s="10"/>
      <c r="U11" s="5"/>
      <c r="V11" s="10"/>
      <c r="W11" s="5"/>
      <c r="X11" s="10"/>
      <c r="Y11" s="5"/>
      <c r="Z11" s="9"/>
      <c r="AA11" s="5"/>
      <c r="AB11" s="17" t="s">
        <v>243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10"/>
      <c r="AM11" s="110"/>
      <c r="AN11" s="110"/>
      <c r="AO11" s="110"/>
      <c r="AP11" s="110"/>
      <c r="AQ11" s="110"/>
      <c r="AR11" s="110"/>
    </row>
    <row r="12" spans="1:44" s="39" customFormat="1" ht="10.5" customHeight="1">
      <c r="A12" s="17" t="s">
        <v>337</v>
      </c>
      <c r="B12" s="5"/>
      <c r="C12" s="5"/>
      <c r="D12" s="5"/>
      <c r="E12" s="14"/>
      <c r="F12" s="5"/>
      <c r="G12" s="5"/>
      <c r="H12" s="10"/>
      <c r="I12" s="5"/>
      <c r="J12" s="10"/>
      <c r="K12" s="5"/>
      <c r="L12" s="10"/>
      <c r="M12" s="5"/>
      <c r="N12" s="10"/>
      <c r="O12" s="5"/>
      <c r="P12" s="10"/>
      <c r="Q12" s="5"/>
      <c r="R12" s="10"/>
      <c r="S12" s="5"/>
      <c r="T12" s="10"/>
      <c r="U12" s="5"/>
      <c r="V12" s="10"/>
      <c r="W12" s="5"/>
      <c r="X12" s="10"/>
      <c r="Y12" s="5"/>
      <c r="Z12" s="9"/>
      <c r="AA12" s="5"/>
      <c r="AB12" s="17" t="s">
        <v>338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10"/>
      <c r="AM12" s="110"/>
      <c r="AN12" s="110"/>
      <c r="AO12" s="110"/>
      <c r="AP12" s="110"/>
      <c r="AQ12" s="110"/>
      <c r="AR12" s="110"/>
    </row>
    <row r="13" spans="1:44" s="39" customFormat="1" ht="10.5" customHeight="1">
      <c r="A13" s="20" t="s">
        <v>244</v>
      </c>
      <c r="B13" s="5"/>
      <c r="C13" s="5"/>
      <c r="D13" s="19"/>
      <c r="E13" s="14"/>
      <c r="F13" s="5"/>
      <c r="G13" s="5"/>
      <c r="H13" s="10"/>
      <c r="I13" s="5"/>
      <c r="J13" s="10"/>
      <c r="K13" s="5"/>
      <c r="L13" s="10"/>
      <c r="M13" s="5"/>
      <c r="N13" s="10"/>
      <c r="O13" s="5"/>
      <c r="P13" s="10"/>
      <c r="Q13" s="5"/>
      <c r="R13" s="10"/>
      <c r="S13" s="5"/>
      <c r="T13" s="10"/>
      <c r="U13" s="5"/>
      <c r="V13" s="10"/>
      <c r="W13" s="5"/>
      <c r="X13" s="10"/>
      <c r="Y13" s="5"/>
      <c r="Z13" s="9"/>
      <c r="AA13" s="5"/>
      <c r="AB13" s="20" t="s">
        <v>255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10"/>
      <c r="AM13" s="110"/>
      <c r="AN13" s="110"/>
      <c r="AO13" s="110"/>
      <c r="AP13" s="110"/>
      <c r="AQ13" s="110"/>
      <c r="AR13" s="110"/>
    </row>
    <row r="14" spans="1:44" s="39" customFormat="1" ht="10.5" customHeight="1">
      <c r="A14" s="63" t="s">
        <v>246</v>
      </c>
      <c r="B14" s="5"/>
      <c r="C14" s="5"/>
      <c r="D14" s="18">
        <v>1850</v>
      </c>
      <c r="E14" s="18"/>
      <c r="F14" s="18" t="s">
        <v>499</v>
      </c>
      <c r="G14" s="18"/>
      <c r="H14" s="18" t="s">
        <v>499</v>
      </c>
      <c r="I14" s="18"/>
      <c r="J14" s="18">
        <v>7</v>
      </c>
      <c r="K14" s="18"/>
      <c r="L14" s="18">
        <v>27</v>
      </c>
      <c r="M14" s="18"/>
      <c r="N14" s="18">
        <v>30</v>
      </c>
      <c r="O14" s="18"/>
      <c r="P14" s="18">
        <v>19</v>
      </c>
      <c r="Q14" s="18"/>
      <c r="R14" s="18">
        <v>9</v>
      </c>
      <c r="S14" s="18"/>
      <c r="T14" s="18">
        <v>4</v>
      </c>
      <c r="U14" s="18"/>
      <c r="V14" s="18">
        <v>35</v>
      </c>
      <c r="W14" s="18"/>
      <c r="X14" s="18">
        <v>97</v>
      </c>
      <c r="Y14" s="18"/>
      <c r="Z14" s="18">
        <v>3</v>
      </c>
      <c r="AA14" s="5"/>
      <c r="AB14" s="63" t="s">
        <v>254</v>
      </c>
      <c r="AC14" s="100"/>
      <c r="AD14" s="100"/>
      <c r="AE14" s="100"/>
      <c r="AF14" s="100"/>
      <c r="AG14" s="100"/>
      <c r="AH14" s="100"/>
      <c r="AI14" s="100"/>
      <c r="AJ14" s="100"/>
      <c r="AK14" s="100"/>
      <c r="AL14" s="110"/>
      <c r="AM14" s="110"/>
      <c r="AN14" s="110"/>
      <c r="AO14" s="110"/>
      <c r="AP14" s="110"/>
      <c r="AQ14" s="110"/>
      <c r="AR14" s="110"/>
    </row>
    <row r="15" spans="1:44" s="39" customFormat="1" ht="10.5" customHeight="1">
      <c r="A15" s="20" t="s">
        <v>247</v>
      </c>
      <c r="B15" s="5"/>
      <c r="C15" s="5"/>
      <c r="D15" s="18">
        <v>102</v>
      </c>
      <c r="E15" s="18"/>
      <c r="F15" s="18">
        <v>2</v>
      </c>
      <c r="G15" s="18"/>
      <c r="H15" s="18">
        <v>10</v>
      </c>
      <c r="I15" s="18"/>
      <c r="J15" s="18">
        <v>24</v>
      </c>
      <c r="K15" s="18"/>
      <c r="L15" s="18">
        <v>25</v>
      </c>
      <c r="M15" s="18"/>
      <c r="N15" s="18">
        <v>10</v>
      </c>
      <c r="O15" s="18"/>
      <c r="P15" s="18">
        <v>4</v>
      </c>
      <c r="Q15" s="18"/>
      <c r="R15" s="18">
        <v>1</v>
      </c>
      <c r="S15" s="18"/>
      <c r="T15" s="18">
        <v>1</v>
      </c>
      <c r="U15" s="18"/>
      <c r="V15" s="18">
        <v>60</v>
      </c>
      <c r="W15" s="18"/>
      <c r="X15" s="18">
        <v>75</v>
      </c>
      <c r="Y15" s="18"/>
      <c r="Z15" s="18">
        <v>25</v>
      </c>
      <c r="AA15" s="5"/>
      <c r="AB15" s="20" t="s">
        <v>155</v>
      </c>
      <c r="AC15" s="100"/>
      <c r="AD15" s="100"/>
      <c r="AE15" s="100"/>
      <c r="AF15" s="100"/>
      <c r="AG15" s="100"/>
      <c r="AH15" s="100"/>
      <c r="AI15" s="100"/>
      <c r="AJ15" s="100"/>
      <c r="AK15" s="100"/>
      <c r="AL15" s="110"/>
      <c r="AM15" s="110"/>
      <c r="AN15" s="110"/>
      <c r="AO15" s="110"/>
      <c r="AP15" s="110"/>
      <c r="AQ15" s="110"/>
      <c r="AR15" s="110"/>
    </row>
    <row r="16" spans="1:44" s="39" customFormat="1" ht="10.5" customHeight="1">
      <c r="A16" s="20" t="s">
        <v>248</v>
      </c>
      <c r="B16" s="5"/>
      <c r="C16" s="5"/>
      <c r="D16" s="18">
        <v>1252</v>
      </c>
      <c r="E16" s="18"/>
      <c r="F16" s="18">
        <v>3</v>
      </c>
      <c r="G16" s="18"/>
      <c r="H16" s="18">
        <v>13</v>
      </c>
      <c r="I16" s="18"/>
      <c r="J16" s="18">
        <v>23</v>
      </c>
      <c r="K16" s="18"/>
      <c r="L16" s="18">
        <v>26</v>
      </c>
      <c r="M16" s="18"/>
      <c r="N16" s="18">
        <v>14</v>
      </c>
      <c r="O16" s="18"/>
      <c r="P16" s="18">
        <v>9</v>
      </c>
      <c r="Q16" s="18"/>
      <c r="R16" s="18">
        <v>6</v>
      </c>
      <c r="S16" s="18"/>
      <c r="T16" s="18">
        <v>3</v>
      </c>
      <c r="U16" s="18"/>
      <c r="V16" s="18">
        <v>66</v>
      </c>
      <c r="W16" s="18"/>
      <c r="X16" s="18">
        <v>98</v>
      </c>
      <c r="Y16" s="18"/>
      <c r="Z16" s="18">
        <v>2</v>
      </c>
      <c r="AA16" s="5"/>
      <c r="AB16" s="20" t="s">
        <v>156</v>
      </c>
      <c r="AC16" s="100"/>
      <c r="AD16" s="100"/>
      <c r="AE16" s="100"/>
      <c r="AF16" s="100"/>
      <c r="AG16" s="100"/>
      <c r="AH16" s="100"/>
      <c r="AI16" s="100"/>
      <c r="AJ16" s="100"/>
      <c r="AK16" s="100"/>
      <c r="AL16" s="110"/>
      <c r="AM16" s="110"/>
      <c r="AN16" s="110"/>
      <c r="AO16" s="110"/>
      <c r="AP16" s="110"/>
      <c r="AQ16" s="110"/>
      <c r="AR16" s="110"/>
    </row>
    <row r="17" spans="1:44" s="39" customFormat="1" ht="10.5" customHeight="1">
      <c r="A17" s="20" t="s">
        <v>249</v>
      </c>
      <c r="B17" s="5"/>
      <c r="C17" s="5"/>
      <c r="D17" s="18">
        <v>503</v>
      </c>
      <c r="E17" s="18"/>
      <c r="F17" s="18">
        <v>1</v>
      </c>
      <c r="G17" s="18"/>
      <c r="H17" s="18">
        <v>4</v>
      </c>
      <c r="I17" s="18"/>
      <c r="J17" s="18">
        <v>11</v>
      </c>
      <c r="K17" s="18"/>
      <c r="L17" s="18">
        <v>19</v>
      </c>
      <c r="M17" s="18"/>
      <c r="N17" s="18">
        <v>24</v>
      </c>
      <c r="O17" s="18"/>
      <c r="P17" s="18">
        <v>13</v>
      </c>
      <c r="Q17" s="18"/>
      <c r="R17" s="18">
        <v>12</v>
      </c>
      <c r="S17" s="18"/>
      <c r="T17" s="18">
        <v>8</v>
      </c>
      <c r="U17" s="18"/>
      <c r="V17" s="18">
        <v>35</v>
      </c>
      <c r="W17" s="18"/>
      <c r="X17" s="18">
        <v>91</v>
      </c>
      <c r="Y17" s="18"/>
      <c r="Z17" s="18">
        <v>9</v>
      </c>
      <c r="AA17" s="5"/>
      <c r="AB17" s="20" t="s">
        <v>157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10"/>
      <c r="AM17" s="110"/>
      <c r="AN17" s="110"/>
      <c r="AO17" s="110"/>
      <c r="AP17" s="110"/>
      <c r="AQ17" s="110"/>
      <c r="AR17" s="110"/>
    </row>
    <row r="18" spans="1:44" s="39" customFormat="1" ht="10.5" customHeight="1">
      <c r="A18" s="20" t="s">
        <v>250</v>
      </c>
      <c r="B18" s="5"/>
      <c r="C18" s="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5"/>
      <c r="AC18" s="100"/>
      <c r="AD18" s="100"/>
      <c r="AE18" s="100"/>
      <c r="AF18" s="100"/>
      <c r="AG18" s="100"/>
      <c r="AH18" s="100"/>
      <c r="AI18" s="100"/>
      <c r="AJ18" s="100"/>
      <c r="AK18" s="100"/>
      <c r="AL18" s="110"/>
      <c r="AM18" s="110"/>
      <c r="AN18" s="110"/>
      <c r="AO18" s="110"/>
      <c r="AP18" s="110"/>
      <c r="AQ18" s="110"/>
      <c r="AR18" s="110"/>
    </row>
    <row r="19" spans="1:44" s="39" customFormat="1" ht="10.5" customHeight="1">
      <c r="A19" s="63" t="s">
        <v>35</v>
      </c>
      <c r="B19" s="5"/>
      <c r="C19" s="5"/>
      <c r="D19" s="18">
        <v>1378</v>
      </c>
      <c r="E19" s="18"/>
      <c r="F19" s="18">
        <v>2</v>
      </c>
      <c r="G19" s="18"/>
      <c r="H19" s="18">
        <v>11</v>
      </c>
      <c r="I19" s="18"/>
      <c r="J19" s="18">
        <v>22</v>
      </c>
      <c r="K19" s="18"/>
      <c r="L19" s="18">
        <v>25</v>
      </c>
      <c r="M19" s="18"/>
      <c r="N19" s="18">
        <v>17</v>
      </c>
      <c r="O19" s="18"/>
      <c r="P19" s="18">
        <v>11</v>
      </c>
      <c r="Q19" s="18"/>
      <c r="R19" s="18">
        <v>7</v>
      </c>
      <c r="S19" s="18"/>
      <c r="T19" s="18">
        <v>3</v>
      </c>
      <c r="U19" s="18"/>
      <c r="V19" s="18">
        <v>61</v>
      </c>
      <c r="W19" s="18"/>
      <c r="X19" s="18">
        <v>99</v>
      </c>
      <c r="Y19" s="18"/>
      <c r="Z19" s="18">
        <v>1</v>
      </c>
      <c r="AA19" s="5"/>
      <c r="AB19" s="20" t="s">
        <v>178</v>
      </c>
      <c r="AC19" s="100"/>
      <c r="AD19" s="100"/>
      <c r="AE19" s="100"/>
      <c r="AF19" s="100"/>
      <c r="AG19" s="100"/>
      <c r="AH19" s="100"/>
      <c r="AI19" s="100"/>
      <c r="AJ19" s="100"/>
      <c r="AK19" s="100"/>
      <c r="AL19" s="110"/>
      <c r="AM19" s="110"/>
      <c r="AN19" s="110"/>
      <c r="AO19" s="110"/>
      <c r="AP19" s="110"/>
      <c r="AQ19" s="110"/>
      <c r="AR19" s="110"/>
    </row>
    <row r="20" spans="1:44" s="39" customFormat="1" ht="10.5" customHeight="1">
      <c r="A20" s="20" t="s">
        <v>251</v>
      </c>
      <c r="B20" s="5"/>
      <c r="C20" s="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5"/>
      <c r="AC20" s="100"/>
      <c r="AD20" s="100"/>
      <c r="AE20" s="100"/>
      <c r="AF20" s="100"/>
      <c r="AG20" s="100"/>
      <c r="AH20" s="100"/>
      <c r="AI20" s="100"/>
      <c r="AJ20" s="100"/>
      <c r="AK20" s="100"/>
      <c r="AL20" s="110"/>
      <c r="AM20" s="110"/>
      <c r="AN20" s="110"/>
      <c r="AO20" s="110"/>
      <c r="AP20" s="110"/>
      <c r="AQ20" s="110"/>
      <c r="AR20" s="110"/>
    </row>
    <row r="21" spans="1:44" s="39" customFormat="1" ht="10.5" customHeight="1">
      <c r="A21" s="63" t="s">
        <v>25</v>
      </c>
      <c r="B21" s="5"/>
      <c r="C21" s="5"/>
      <c r="D21" s="18">
        <v>521</v>
      </c>
      <c r="E21" s="18"/>
      <c r="F21" s="18">
        <v>2</v>
      </c>
      <c r="G21" s="18"/>
      <c r="H21" s="18">
        <v>12</v>
      </c>
      <c r="I21" s="18"/>
      <c r="J21" s="18">
        <v>24</v>
      </c>
      <c r="K21" s="18"/>
      <c r="L21" s="18">
        <v>26</v>
      </c>
      <c r="M21" s="18"/>
      <c r="N21" s="18">
        <v>23</v>
      </c>
      <c r="O21" s="18"/>
      <c r="P21" s="18">
        <v>9</v>
      </c>
      <c r="Q21" s="18"/>
      <c r="R21" s="18">
        <v>4</v>
      </c>
      <c r="S21" s="18"/>
      <c r="T21" s="18">
        <v>0</v>
      </c>
      <c r="U21" s="18"/>
      <c r="V21" s="18">
        <v>64</v>
      </c>
      <c r="W21" s="18"/>
      <c r="X21" s="18">
        <v>100</v>
      </c>
      <c r="Y21" s="18"/>
      <c r="Z21" s="18">
        <v>0</v>
      </c>
      <c r="AA21" s="5"/>
      <c r="AB21" s="20" t="s">
        <v>192</v>
      </c>
      <c r="AC21" s="100"/>
      <c r="AD21" s="100"/>
      <c r="AE21" s="100"/>
      <c r="AF21" s="100"/>
      <c r="AG21" s="100"/>
      <c r="AH21" s="100"/>
      <c r="AI21" s="100"/>
      <c r="AJ21" s="100"/>
      <c r="AK21" s="100"/>
      <c r="AL21" s="110"/>
      <c r="AM21" s="110"/>
      <c r="AN21" s="110"/>
      <c r="AO21" s="110"/>
      <c r="AP21" s="110"/>
      <c r="AQ21" s="110"/>
      <c r="AR21" s="110"/>
    </row>
    <row r="22" spans="1:44" s="39" customFormat="1" ht="10.5" customHeight="1">
      <c r="A22" s="20" t="s">
        <v>252</v>
      </c>
      <c r="B22" s="5"/>
      <c r="C22" s="5"/>
      <c r="D22" s="18">
        <v>510</v>
      </c>
      <c r="E22" s="18"/>
      <c r="F22" s="18">
        <v>3</v>
      </c>
      <c r="G22" s="18"/>
      <c r="H22" s="18">
        <v>13</v>
      </c>
      <c r="I22" s="18"/>
      <c r="J22" s="18">
        <v>29</v>
      </c>
      <c r="K22" s="18"/>
      <c r="L22" s="18">
        <v>22</v>
      </c>
      <c r="M22" s="18"/>
      <c r="N22" s="18">
        <v>15</v>
      </c>
      <c r="O22" s="18"/>
      <c r="P22" s="18">
        <v>8</v>
      </c>
      <c r="Q22" s="18"/>
      <c r="R22" s="18">
        <v>6</v>
      </c>
      <c r="S22" s="18"/>
      <c r="T22" s="18">
        <v>2</v>
      </c>
      <c r="U22" s="18"/>
      <c r="V22" s="18">
        <v>67</v>
      </c>
      <c r="W22" s="18"/>
      <c r="X22" s="18">
        <v>99</v>
      </c>
      <c r="Y22" s="18"/>
      <c r="Z22" s="18">
        <v>1</v>
      </c>
      <c r="AA22" s="5"/>
      <c r="AB22" s="20" t="s">
        <v>159</v>
      </c>
      <c r="AC22" s="100"/>
      <c r="AD22" s="100"/>
      <c r="AE22" s="100"/>
      <c r="AF22" s="100"/>
      <c r="AG22" s="100"/>
      <c r="AH22" s="100"/>
      <c r="AI22" s="100"/>
      <c r="AJ22" s="100"/>
      <c r="AK22" s="100"/>
      <c r="AL22" s="110"/>
      <c r="AM22" s="110"/>
      <c r="AN22" s="110"/>
      <c r="AO22" s="110"/>
      <c r="AP22" s="110"/>
      <c r="AQ22" s="110"/>
      <c r="AR22" s="110"/>
    </row>
    <row r="23" spans="1:44" s="39" customFormat="1" ht="10.5" customHeight="1">
      <c r="A23" s="20" t="s">
        <v>253</v>
      </c>
      <c r="B23" s="5"/>
      <c r="C23" s="5"/>
      <c r="D23" s="18">
        <v>234</v>
      </c>
      <c r="E23" s="18"/>
      <c r="F23" s="18">
        <v>6</v>
      </c>
      <c r="G23" s="18"/>
      <c r="H23" s="18">
        <v>11</v>
      </c>
      <c r="I23" s="18"/>
      <c r="J23" s="18">
        <v>22</v>
      </c>
      <c r="K23" s="18"/>
      <c r="L23" s="18">
        <v>35</v>
      </c>
      <c r="M23" s="18"/>
      <c r="N23" s="18">
        <v>19</v>
      </c>
      <c r="O23" s="18"/>
      <c r="P23" s="18">
        <v>3</v>
      </c>
      <c r="Q23" s="18"/>
      <c r="R23" s="18">
        <v>2</v>
      </c>
      <c r="S23" s="18"/>
      <c r="T23" s="18">
        <v>3</v>
      </c>
      <c r="U23" s="18"/>
      <c r="V23" s="18">
        <v>74</v>
      </c>
      <c r="W23" s="18"/>
      <c r="X23" s="18">
        <v>99</v>
      </c>
      <c r="Y23" s="18"/>
      <c r="Z23" s="18">
        <v>1</v>
      </c>
      <c r="AA23" s="5"/>
      <c r="AB23" s="20" t="s">
        <v>166</v>
      </c>
      <c r="AC23" s="100"/>
      <c r="AD23" s="100"/>
      <c r="AE23" s="100"/>
      <c r="AF23" s="100"/>
      <c r="AG23" s="100"/>
      <c r="AH23" s="100"/>
      <c r="AI23" s="100"/>
      <c r="AJ23" s="100"/>
      <c r="AK23" s="100"/>
      <c r="AL23" s="110"/>
      <c r="AM23" s="110"/>
      <c r="AN23" s="110"/>
      <c r="AO23" s="110"/>
      <c r="AP23" s="110"/>
      <c r="AQ23" s="110"/>
      <c r="AR23" s="110"/>
    </row>
    <row r="24" spans="1:44" s="39" customFormat="1" ht="10.5" customHeight="1">
      <c r="A24" s="20" t="s">
        <v>245</v>
      </c>
      <c r="B24" s="5"/>
      <c r="C24" s="5"/>
      <c r="D24" s="18">
        <v>2310</v>
      </c>
      <c r="E24" s="18"/>
      <c r="F24" s="18" t="s">
        <v>499</v>
      </c>
      <c r="G24" s="18"/>
      <c r="H24" s="18">
        <v>3</v>
      </c>
      <c r="I24" s="18"/>
      <c r="J24" s="18">
        <v>16</v>
      </c>
      <c r="K24" s="18"/>
      <c r="L24" s="18">
        <v>35</v>
      </c>
      <c r="M24" s="18"/>
      <c r="N24" s="18">
        <v>25</v>
      </c>
      <c r="O24" s="18"/>
      <c r="P24" s="18">
        <v>14</v>
      </c>
      <c r="Q24" s="18"/>
      <c r="R24" s="18">
        <v>6</v>
      </c>
      <c r="S24" s="18"/>
      <c r="T24" s="18">
        <v>1</v>
      </c>
      <c r="U24" s="18"/>
      <c r="V24" s="18">
        <v>54</v>
      </c>
      <c r="W24" s="18"/>
      <c r="X24" s="18">
        <v>99</v>
      </c>
      <c r="Y24" s="18"/>
      <c r="Z24" s="18">
        <v>1</v>
      </c>
      <c r="AA24" s="5"/>
      <c r="AB24" s="20" t="s">
        <v>160</v>
      </c>
      <c r="AC24" s="100"/>
      <c r="AD24" s="100"/>
      <c r="AE24" s="100"/>
      <c r="AF24" s="100"/>
      <c r="AG24" s="100"/>
      <c r="AH24" s="100"/>
      <c r="AI24" s="100"/>
      <c r="AJ24" s="100"/>
      <c r="AK24" s="100"/>
      <c r="AL24" s="110"/>
      <c r="AM24" s="110"/>
      <c r="AN24" s="110"/>
      <c r="AO24" s="110"/>
      <c r="AP24" s="110"/>
      <c r="AQ24" s="110"/>
      <c r="AR24" s="110"/>
    </row>
    <row r="25" spans="1:44" s="39" customFormat="1" ht="10.5" customHeight="1">
      <c r="A25" s="17" t="s">
        <v>161</v>
      </c>
      <c r="B25" s="5"/>
      <c r="C25" s="5"/>
      <c r="D25" s="18">
        <v>270177</v>
      </c>
      <c r="E25" s="18"/>
      <c r="F25" s="18">
        <v>7</v>
      </c>
      <c r="G25" s="18"/>
      <c r="H25" s="18">
        <v>13</v>
      </c>
      <c r="I25" s="18"/>
      <c r="J25" s="18">
        <v>20</v>
      </c>
      <c r="K25" s="18"/>
      <c r="L25" s="18">
        <v>27</v>
      </c>
      <c r="M25" s="18"/>
      <c r="N25" s="18">
        <v>16</v>
      </c>
      <c r="O25" s="18"/>
      <c r="P25" s="18">
        <v>8</v>
      </c>
      <c r="Q25" s="18"/>
      <c r="R25" s="18">
        <v>5</v>
      </c>
      <c r="S25" s="18"/>
      <c r="T25" s="18">
        <v>2</v>
      </c>
      <c r="U25" s="18"/>
      <c r="V25" s="18">
        <v>67</v>
      </c>
      <c r="W25" s="18"/>
      <c r="X25" s="18">
        <v>99</v>
      </c>
      <c r="Y25" s="18"/>
      <c r="Z25" s="18">
        <v>1</v>
      </c>
      <c r="AA25" s="5"/>
      <c r="AB25" s="17" t="s">
        <v>162</v>
      </c>
      <c r="AC25" s="100"/>
      <c r="AD25" s="100"/>
      <c r="AE25" s="100"/>
      <c r="AF25" s="100"/>
      <c r="AG25" s="100"/>
      <c r="AH25" s="100"/>
      <c r="AI25" s="100"/>
      <c r="AJ25" s="100"/>
      <c r="AK25" s="100"/>
      <c r="AL25" s="110"/>
      <c r="AM25" s="110"/>
      <c r="AN25" s="110"/>
      <c r="AO25" s="110"/>
      <c r="AP25" s="110"/>
      <c r="AQ25" s="110"/>
      <c r="AR25" s="110"/>
    </row>
    <row r="26" spans="1:44" s="39" customFormat="1" ht="20.100000000000001" customHeight="1">
      <c r="A26" s="15"/>
      <c r="B26" s="11"/>
      <c r="C26" s="11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1"/>
      <c r="AB26" s="15"/>
      <c r="AC26" s="100"/>
      <c r="AD26" s="100"/>
      <c r="AE26" s="100"/>
      <c r="AF26" s="100"/>
      <c r="AG26" s="100"/>
      <c r="AH26" s="10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</row>
    <row r="27" spans="1:44" s="5" customFormat="1" ht="3" customHeight="1">
      <c r="B27" s="8"/>
      <c r="C27" s="2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2"/>
      <c r="AB27" s="8"/>
      <c r="AC27" s="69"/>
      <c r="AD27" s="69"/>
      <c r="AE27" s="69"/>
      <c r="AF27" s="69"/>
      <c r="AG27" s="69"/>
      <c r="AH27" s="69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</row>
    <row r="28" spans="1:44" s="5" customFormat="1" ht="14.25" customHeight="1">
      <c r="A28" s="45" t="s">
        <v>64</v>
      </c>
      <c r="B28" s="179" t="s">
        <v>520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45" t="s">
        <v>64</v>
      </c>
      <c r="Q28" s="179" t="s">
        <v>521</v>
      </c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69"/>
      <c r="AD28" s="69"/>
      <c r="AE28" s="69"/>
      <c r="AF28" s="69"/>
      <c r="AG28" s="69"/>
      <c r="AH28" s="69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</row>
    <row r="29" spans="1:44" s="5" customFormat="1" ht="11.25" customHeight="1">
      <c r="A29" s="31" t="s">
        <v>173</v>
      </c>
      <c r="B29" s="64" t="s">
        <v>26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25" t="s">
        <v>173</v>
      </c>
      <c r="Q29" s="64" t="s">
        <v>30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9"/>
      <c r="AD29" s="69"/>
      <c r="AE29" s="69"/>
      <c r="AF29" s="69"/>
      <c r="AG29" s="69"/>
      <c r="AH29" s="69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</row>
    <row r="30" spans="1:44" s="5" customFormat="1" ht="11.25" customHeight="1">
      <c r="A30" s="31"/>
      <c r="B30" s="64" t="s">
        <v>27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25"/>
      <c r="Q30" s="64" t="s">
        <v>31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9"/>
      <c r="AD30" s="69"/>
      <c r="AE30" s="69"/>
      <c r="AF30" s="69"/>
      <c r="AG30" s="69"/>
      <c r="AH30" s="69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</row>
    <row r="31" spans="1:44" s="5" customFormat="1" ht="11.25" customHeight="1">
      <c r="A31" s="31"/>
      <c r="B31" s="64" t="s">
        <v>333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25"/>
      <c r="Q31" s="64" t="s">
        <v>32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9"/>
      <c r="AD31" s="69"/>
      <c r="AE31" s="69"/>
      <c r="AF31" s="69"/>
      <c r="AG31" s="69"/>
      <c r="AH31" s="69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</row>
    <row r="32" spans="1:44" s="5" customFormat="1" ht="11.25" customHeight="1">
      <c r="A32" s="31"/>
      <c r="B32" s="64" t="s">
        <v>28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25"/>
      <c r="Q32" s="64" t="s">
        <v>334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9"/>
      <c r="AD32" s="69"/>
      <c r="AE32" s="69"/>
      <c r="AF32" s="69"/>
      <c r="AG32" s="69"/>
      <c r="AH32" s="69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1:44" s="5" customFormat="1" ht="11.25" customHeight="1">
      <c r="A33" s="31"/>
      <c r="B33" s="64" t="s">
        <v>29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25"/>
      <c r="Q33" s="64" t="s">
        <v>33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9"/>
      <c r="AD33" s="69"/>
      <c r="AE33" s="69"/>
      <c r="AF33" s="69"/>
      <c r="AG33" s="69"/>
      <c r="AH33" s="69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1:44" s="5" customFormat="1" ht="11.25" customHeight="1">
      <c r="A34" s="31" t="s">
        <v>163</v>
      </c>
      <c r="B34" s="81" t="s">
        <v>15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25" t="s">
        <v>163</v>
      </c>
      <c r="Q34" s="79" t="s">
        <v>17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69"/>
      <c r="AD34" s="69"/>
      <c r="AE34" s="69"/>
      <c r="AF34" s="69"/>
      <c r="AG34" s="69"/>
      <c r="AH34" s="69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</row>
    <row r="35" spans="1:44" s="5" customFormat="1" ht="11.25" customHeight="1">
      <c r="A35" s="31"/>
      <c r="B35" s="81" t="s">
        <v>16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25"/>
      <c r="Q35" s="79" t="s">
        <v>18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101"/>
      <c r="AN35" s="101"/>
      <c r="AO35" s="101"/>
      <c r="AP35" s="101"/>
      <c r="AQ35" s="101"/>
      <c r="AR35" s="101"/>
    </row>
    <row r="36" spans="1:44" s="5" customFormat="1" ht="11.25" customHeight="1">
      <c r="A36" s="31" t="s">
        <v>164</v>
      </c>
      <c r="B36" s="79" t="s">
        <v>22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25" t="s">
        <v>164</v>
      </c>
      <c r="Q36" s="81" t="s">
        <v>24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101"/>
      <c r="AN36" s="101"/>
      <c r="AO36" s="101"/>
      <c r="AP36" s="101"/>
      <c r="AQ36" s="101"/>
      <c r="AR36" s="101"/>
    </row>
    <row r="37" spans="1:44" s="5" customFormat="1" ht="11.25" customHeight="1">
      <c r="A37" s="111"/>
      <c r="B37" s="116" t="s">
        <v>335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1"/>
      <c r="Q37" s="116" t="s">
        <v>336</v>
      </c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3"/>
      <c r="AD37" s="113"/>
      <c r="AE37" s="114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4"/>
      <c r="AQ37" s="114"/>
      <c r="AR37" s="114"/>
    </row>
    <row r="38" spans="1:44" s="112" customFormat="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11"/>
      <c r="AD38" s="111"/>
      <c r="AE38" s="111"/>
      <c r="AF38" s="111"/>
      <c r="AG38" s="111"/>
      <c r="AH38" s="111"/>
      <c r="AI38" s="111"/>
      <c r="AJ38" s="111"/>
    </row>
    <row r="39" spans="1:44" ht="11.25" customHeight="1"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</row>
    <row r="40" spans="1:44" ht="11.25" customHeight="1">
      <c r="A40" s="198"/>
    </row>
    <row r="41" spans="1:44" ht="11.25" customHeight="1">
      <c r="A41" s="199"/>
    </row>
    <row r="42" spans="1:44" ht="11.25" customHeight="1"/>
    <row r="43" spans="1:44" ht="11.25" customHeight="1"/>
    <row r="44" spans="1:44" ht="11.25" customHeight="1"/>
    <row r="45" spans="1:44" ht="11.25" customHeight="1"/>
    <row r="46" spans="1:44" ht="11.25" customHeight="1"/>
    <row r="47" spans="1:44" ht="11.25" customHeight="1"/>
    <row r="48" spans="1:4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2">
    <mergeCell ref="F5:Z5"/>
    <mergeCell ref="F6:Z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horizontalDpi="3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4"/>
  <sheetViews>
    <sheetView view="pageBreakPreview" zoomScaleNormal="100" workbookViewId="0">
      <selection activeCell="B49" sqref="B49"/>
    </sheetView>
  </sheetViews>
  <sheetFormatPr defaultRowHeight="9.9499999999999993" customHeight="1"/>
  <cols>
    <col min="1" max="1" width="2.109375" style="2" customWidth="1"/>
    <col min="2" max="2" width="11.109375" style="2" customWidth="1"/>
    <col min="3" max="3" width="0.88671875" style="2" customWidth="1"/>
    <col min="4" max="4" width="7.33203125" style="2" customWidth="1"/>
    <col min="5" max="5" width="0.88671875" style="2" customWidth="1"/>
    <col min="6" max="6" width="2.109375" style="2" customWidth="1"/>
    <col min="7" max="7" width="0.88671875" style="2" customWidth="1"/>
    <col min="8" max="8" width="2.109375" style="2" customWidth="1"/>
    <col min="9" max="9" width="0.88671875" style="2" customWidth="1"/>
    <col min="10" max="10" width="2.109375" style="2" customWidth="1"/>
    <col min="11" max="11" width="0.88671875" style="2" customWidth="1"/>
    <col min="12" max="12" width="2.109375" style="2" customWidth="1"/>
    <col min="13" max="13" width="0.88671875" style="2" customWidth="1"/>
    <col min="14" max="14" width="2.109375" style="2" customWidth="1"/>
    <col min="15" max="15" width="0.88671875" style="2" customWidth="1"/>
    <col min="16" max="16" width="2.109375" style="2" customWidth="1"/>
    <col min="17" max="17" width="0.88671875" style="2" customWidth="1"/>
    <col min="18" max="18" width="2.109375" style="2" customWidth="1"/>
    <col min="19" max="19" width="0.88671875" style="2" customWidth="1"/>
    <col min="20" max="20" width="2.109375" style="2" customWidth="1"/>
    <col min="21" max="21" width="0.88671875" style="2" customWidth="1"/>
    <col min="22" max="22" width="3" style="2" customWidth="1"/>
    <col min="23" max="23" width="0.88671875" style="2" customWidth="1"/>
    <col min="24" max="24" width="3" style="2" customWidth="1"/>
    <col min="25" max="25" width="0.88671875" style="2" customWidth="1"/>
    <col min="26" max="26" width="5.88671875" style="2" customWidth="1"/>
    <col min="27" max="27" width="0.88671875" style="2" customWidth="1"/>
    <col min="28" max="28" width="16" style="2" customWidth="1"/>
    <col min="29" max="16384" width="8.88671875" style="2"/>
  </cols>
  <sheetData>
    <row r="1" spans="1:28" s="1" customFormat="1" ht="15.75">
      <c r="A1" s="1" t="s">
        <v>256</v>
      </c>
      <c r="Q1" s="120" t="s">
        <v>258</v>
      </c>
    </row>
    <row r="2" spans="1:28" s="1" customFormat="1" ht="15.75">
      <c r="A2" s="1" t="s">
        <v>257</v>
      </c>
      <c r="Q2" s="120" t="s">
        <v>353</v>
      </c>
    </row>
    <row r="3" spans="1:28" s="1" customFormat="1" ht="15.75">
      <c r="A3" s="1" t="s">
        <v>518</v>
      </c>
      <c r="Q3" s="120" t="s">
        <v>519</v>
      </c>
    </row>
    <row r="4" spans="1:28" ht="12.75" customHeight="1">
      <c r="A4" s="11"/>
      <c r="D4" s="16"/>
    </row>
    <row r="5" spans="1:28" s="35" customFormat="1" ht="11.25" customHeight="1">
      <c r="A5" s="2"/>
      <c r="B5" s="4"/>
      <c r="C5" s="4"/>
      <c r="D5" s="60" t="s">
        <v>37</v>
      </c>
      <c r="E5" s="4"/>
      <c r="F5" s="215" t="s">
        <v>123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4"/>
      <c r="AB5" s="4"/>
    </row>
    <row r="6" spans="1:28" s="35" customFormat="1" ht="11.25" customHeight="1">
      <c r="A6" s="2"/>
      <c r="B6" s="2"/>
      <c r="C6" s="2"/>
      <c r="D6" s="16" t="s">
        <v>124</v>
      </c>
      <c r="E6" s="2"/>
      <c r="F6" s="216" t="s">
        <v>125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"/>
      <c r="AB6" s="2"/>
    </row>
    <row r="7" spans="1:28" s="35" customFormat="1" ht="19.5" customHeight="1">
      <c r="A7" s="2"/>
      <c r="B7" s="2"/>
      <c r="C7" s="2"/>
      <c r="D7" s="16" t="s">
        <v>73</v>
      </c>
      <c r="E7" s="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"/>
      <c r="Z7" s="16" t="s">
        <v>193</v>
      </c>
      <c r="AA7" s="2"/>
      <c r="AB7" s="2"/>
    </row>
    <row r="8" spans="1:28" s="35" customFormat="1" ht="11.25" customHeight="1">
      <c r="A8" s="11" t="s">
        <v>169</v>
      </c>
      <c r="B8" s="11"/>
      <c r="C8" s="2"/>
      <c r="D8" s="61" t="s">
        <v>126</v>
      </c>
      <c r="E8" s="2"/>
      <c r="F8" s="61" t="s">
        <v>127</v>
      </c>
      <c r="G8" s="16"/>
      <c r="H8" s="61" t="s">
        <v>70</v>
      </c>
      <c r="I8" s="16"/>
      <c r="J8" s="61" t="s">
        <v>65</v>
      </c>
      <c r="K8" s="16"/>
      <c r="L8" s="61" t="s">
        <v>66</v>
      </c>
      <c r="M8" s="16"/>
      <c r="N8" s="61" t="s">
        <v>128</v>
      </c>
      <c r="O8" s="16"/>
      <c r="P8" s="61" t="s">
        <v>129</v>
      </c>
      <c r="Q8" s="16"/>
      <c r="R8" s="61" t="s">
        <v>130</v>
      </c>
      <c r="S8" s="16"/>
      <c r="T8" s="61" t="s">
        <v>131</v>
      </c>
      <c r="U8" s="16"/>
      <c r="V8" s="61" t="s">
        <v>132</v>
      </c>
      <c r="W8" s="16"/>
      <c r="X8" s="61" t="s">
        <v>133</v>
      </c>
      <c r="Y8" s="2"/>
      <c r="Z8" s="61" t="s">
        <v>74</v>
      </c>
      <c r="AA8" s="2"/>
      <c r="AB8" s="11" t="s">
        <v>170</v>
      </c>
    </row>
    <row r="9" spans="1:28" s="35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39" customFormat="1" ht="12.75" customHeight="1">
      <c r="A10" s="2" t="s">
        <v>60</v>
      </c>
      <c r="B10" s="5"/>
      <c r="C10" s="5"/>
      <c r="AA10" s="5"/>
      <c r="AB10" s="2" t="s">
        <v>61</v>
      </c>
    </row>
    <row r="11" spans="1:28" s="39" customFormat="1" ht="19.5" customHeight="1">
      <c r="A11" s="6" t="s">
        <v>75</v>
      </c>
      <c r="B11" s="2"/>
      <c r="C11" s="5"/>
      <c r="D11" s="9"/>
      <c r="E11" s="9"/>
      <c r="F11" s="9"/>
      <c r="G11" s="7"/>
      <c r="H11" s="9"/>
      <c r="I11" s="7"/>
      <c r="J11" s="9"/>
      <c r="K11" s="7"/>
      <c r="L11" s="9"/>
      <c r="M11" s="7"/>
      <c r="N11" s="9"/>
      <c r="O11" s="7"/>
      <c r="P11" s="9"/>
      <c r="Q11" s="7"/>
      <c r="R11" s="9"/>
      <c r="S11" s="7"/>
      <c r="T11" s="9"/>
      <c r="U11" s="7"/>
      <c r="V11" s="9"/>
      <c r="W11" s="7"/>
      <c r="X11" s="9"/>
      <c r="Y11" s="7"/>
      <c r="Z11" s="9"/>
      <c r="AA11" s="5"/>
      <c r="AB11" s="6" t="s">
        <v>134</v>
      </c>
    </row>
    <row r="12" spans="1:28" s="39" customFormat="1" ht="10.5" customHeight="1">
      <c r="A12" s="8" t="s">
        <v>140</v>
      </c>
      <c r="B12" s="2"/>
      <c r="C12" s="5"/>
      <c r="D12" s="9">
        <v>2965</v>
      </c>
      <c r="E12" s="9"/>
      <c r="F12" s="9">
        <v>17</v>
      </c>
      <c r="G12" s="9"/>
      <c r="H12" s="9">
        <v>28</v>
      </c>
      <c r="I12" s="9"/>
      <c r="J12" s="9">
        <v>27</v>
      </c>
      <c r="K12" s="9"/>
      <c r="L12" s="9">
        <v>20</v>
      </c>
      <c r="M12" s="9"/>
      <c r="N12" s="9">
        <v>6</v>
      </c>
      <c r="O12" s="9"/>
      <c r="P12" s="9">
        <v>1</v>
      </c>
      <c r="Q12" s="9"/>
      <c r="R12" s="9" t="s">
        <v>499</v>
      </c>
      <c r="S12" s="9"/>
      <c r="T12" s="9" t="s">
        <v>499</v>
      </c>
      <c r="U12" s="9"/>
      <c r="V12" s="9">
        <v>92</v>
      </c>
      <c r="W12" s="9"/>
      <c r="X12" s="9">
        <v>100</v>
      </c>
      <c r="Y12" s="9"/>
      <c r="Z12" s="9" t="s">
        <v>499</v>
      </c>
      <c r="AA12" s="5"/>
      <c r="AB12" s="8" t="s">
        <v>198</v>
      </c>
    </row>
    <row r="13" spans="1:28" s="39" customFormat="1" ht="10.5" customHeight="1">
      <c r="A13" s="8" t="s">
        <v>141</v>
      </c>
      <c r="B13" s="2"/>
      <c r="C13" s="5"/>
      <c r="D13" s="9">
        <v>2880</v>
      </c>
      <c r="E13" s="9"/>
      <c r="F13" s="9">
        <v>19</v>
      </c>
      <c r="G13" s="9"/>
      <c r="H13" s="9">
        <v>28</v>
      </c>
      <c r="I13" s="9"/>
      <c r="J13" s="9">
        <v>26</v>
      </c>
      <c r="K13" s="9"/>
      <c r="L13" s="9">
        <v>22</v>
      </c>
      <c r="M13" s="9"/>
      <c r="N13" s="9">
        <v>5</v>
      </c>
      <c r="O13" s="9"/>
      <c r="P13" s="9" t="s">
        <v>499</v>
      </c>
      <c r="Q13" s="9"/>
      <c r="R13" s="9" t="s">
        <v>499</v>
      </c>
      <c r="S13" s="9"/>
      <c r="T13" s="9" t="s">
        <v>499</v>
      </c>
      <c r="U13" s="9"/>
      <c r="V13" s="9">
        <v>94</v>
      </c>
      <c r="W13" s="9"/>
      <c r="X13" s="9">
        <v>100</v>
      </c>
      <c r="Y13" s="9"/>
      <c r="Z13" s="9">
        <v>0</v>
      </c>
      <c r="AA13" s="5"/>
      <c r="AB13" s="8" t="s">
        <v>142</v>
      </c>
    </row>
    <row r="14" spans="1:28" s="39" customFormat="1" ht="10.5" customHeight="1">
      <c r="A14" s="8" t="s">
        <v>143</v>
      </c>
      <c r="B14" s="2"/>
      <c r="C14" s="5"/>
      <c r="D14" s="9">
        <v>2858</v>
      </c>
      <c r="E14" s="9"/>
      <c r="F14" s="9">
        <v>21</v>
      </c>
      <c r="G14" s="9"/>
      <c r="H14" s="9">
        <v>26</v>
      </c>
      <c r="I14" s="9"/>
      <c r="J14" s="9">
        <v>26</v>
      </c>
      <c r="K14" s="9"/>
      <c r="L14" s="9">
        <v>21</v>
      </c>
      <c r="M14" s="9"/>
      <c r="N14" s="9">
        <v>5</v>
      </c>
      <c r="O14" s="9"/>
      <c r="P14" s="9" t="s">
        <v>499</v>
      </c>
      <c r="Q14" s="9"/>
      <c r="R14" s="9" t="s">
        <v>499</v>
      </c>
      <c r="S14" s="9"/>
      <c r="T14" s="9" t="s">
        <v>499</v>
      </c>
      <c r="U14" s="9"/>
      <c r="V14" s="9">
        <v>94</v>
      </c>
      <c r="W14" s="9"/>
      <c r="X14" s="9">
        <v>100</v>
      </c>
      <c r="Y14" s="9"/>
      <c r="Z14" s="9">
        <v>0</v>
      </c>
      <c r="AA14" s="5"/>
      <c r="AB14" s="8" t="s">
        <v>144</v>
      </c>
    </row>
    <row r="15" spans="1:28" s="39" customFormat="1" ht="10.5" customHeight="1">
      <c r="A15" s="8" t="s">
        <v>135</v>
      </c>
      <c r="B15" s="2"/>
      <c r="C15" s="5"/>
      <c r="D15" s="9">
        <v>19253</v>
      </c>
      <c r="E15" s="9"/>
      <c r="F15" s="9">
        <v>3</v>
      </c>
      <c r="G15" s="9"/>
      <c r="H15" s="9">
        <v>9</v>
      </c>
      <c r="I15" s="9"/>
      <c r="J15" s="9">
        <v>17</v>
      </c>
      <c r="K15" s="9"/>
      <c r="L15" s="9">
        <v>34</v>
      </c>
      <c r="M15" s="9"/>
      <c r="N15" s="9">
        <v>17</v>
      </c>
      <c r="O15" s="9"/>
      <c r="P15" s="9">
        <v>9</v>
      </c>
      <c r="Q15" s="9"/>
      <c r="R15" s="9">
        <v>6</v>
      </c>
      <c r="S15" s="9"/>
      <c r="T15" s="9">
        <v>3</v>
      </c>
      <c r="U15" s="9"/>
      <c r="V15" s="9">
        <v>63</v>
      </c>
      <c r="W15" s="9"/>
      <c r="X15" s="9">
        <v>98</v>
      </c>
      <c r="Y15" s="9"/>
      <c r="Z15" s="9">
        <v>2</v>
      </c>
      <c r="AA15" s="5"/>
      <c r="AB15" s="8" t="s">
        <v>145</v>
      </c>
    </row>
    <row r="16" spans="1:28" s="39" customFormat="1" ht="10.5" customHeight="1">
      <c r="A16" s="8" t="s">
        <v>180</v>
      </c>
      <c r="B16" s="2"/>
      <c r="C16" s="5"/>
      <c r="AB16" s="8"/>
    </row>
    <row r="17" spans="1:28" s="39" customFormat="1" ht="10.5" customHeight="1">
      <c r="A17" s="62" t="s">
        <v>179</v>
      </c>
      <c r="B17" s="2"/>
      <c r="C17" s="5"/>
      <c r="D17" s="9">
        <v>5893</v>
      </c>
      <c r="E17" s="9"/>
      <c r="F17" s="9">
        <v>2</v>
      </c>
      <c r="G17" s="9"/>
      <c r="H17" s="9">
        <v>8</v>
      </c>
      <c r="I17" s="9"/>
      <c r="J17" s="9">
        <v>19</v>
      </c>
      <c r="K17" s="9"/>
      <c r="L17" s="9">
        <v>26</v>
      </c>
      <c r="M17" s="9"/>
      <c r="N17" s="9">
        <v>21</v>
      </c>
      <c r="O17" s="9"/>
      <c r="P17" s="9">
        <v>12</v>
      </c>
      <c r="Q17" s="9"/>
      <c r="R17" s="9">
        <v>6</v>
      </c>
      <c r="S17" s="9"/>
      <c r="T17" s="9">
        <v>3</v>
      </c>
      <c r="U17" s="9"/>
      <c r="V17" s="9">
        <v>56</v>
      </c>
      <c r="W17" s="9"/>
      <c r="X17" s="9">
        <v>98</v>
      </c>
      <c r="Y17" s="9"/>
      <c r="Z17" s="9">
        <v>2</v>
      </c>
      <c r="AA17" s="5"/>
      <c r="AB17" s="8" t="s">
        <v>78</v>
      </c>
    </row>
    <row r="18" spans="1:28" s="39" customFormat="1" ht="10.5" customHeight="1">
      <c r="A18" s="8" t="s">
        <v>79</v>
      </c>
      <c r="B18" s="2"/>
      <c r="C18" s="5"/>
      <c r="D18" s="9">
        <v>2765</v>
      </c>
      <c r="E18" s="9"/>
      <c r="F18" s="9">
        <v>6</v>
      </c>
      <c r="G18" s="9"/>
      <c r="H18" s="9">
        <v>15</v>
      </c>
      <c r="I18" s="9"/>
      <c r="J18" s="9">
        <v>22</v>
      </c>
      <c r="K18" s="9"/>
      <c r="L18" s="9">
        <v>21</v>
      </c>
      <c r="M18" s="9"/>
      <c r="N18" s="9">
        <v>14</v>
      </c>
      <c r="O18" s="9"/>
      <c r="P18" s="9">
        <v>8</v>
      </c>
      <c r="Q18" s="9"/>
      <c r="R18" s="9">
        <v>7</v>
      </c>
      <c r="S18" s="9"/>
      <c r="T18" s="9">
        <v>4</v>
      </c>
      <c r="U18" s="9"/>
      <c r="V18" s="9">
        <v>64</v>
      </c>
      <c r="W18" s="9"/>
      <c r="X18" s="9">
        <v>98</v>
      </c>
      <c r="Y18" s="9"/>
      <c r="Z18" s="9">
        <v>2</v>
      </c>
      <c r="AA18" s="5"/>
      <c r="AB18" s="8" t="s">
        <v>475</v>
      </c>
    </row>
    <row r="19" spans="1:28" s="39" customFormat="1" ht="10.5" customHeight="1">
      <c r="A19" s="8" t="s">
        <v>80</v>
      </c>
      <c r="B19" s="2"/>
      <c r="C19" s="5"/>
      <c r="D19" s="9">
        <v>354</v>
      </c>
      <c r="E19" s="9"/>
      <c r="F19" s="9" t="s">
        <v>499</v>
      </c>
      <c r="G19" s="9"/>
      <c r="H19" s="9">
        <v>3</v>
      </c>
      <c r="I19" s="9"/>
      <c r="J19" s="9">
        <v>13</v>
      </c>
      <c r="K19" s="9"/>
      <c r="L19" s="9">
        <v>25</v>
      </c>
      <c r="M19" s="9"/>
      <c r="N19" s="9">
        <v>22</v>
      </c>
      <c r="O19" s="9"/>
      <c r="P19" s="9">
        <v>19</v>
      </c>
      <c r="Q19" s="9"/>
      <c r="R19" s="9">
        <v>14</v>
      </c>
      <c r="S19" s="9"/>
      <c r="T19" s="9">
        <v>4</v>
      </c>
      <c r="U19" s="9"/>
      <c r="V19" s="9">
        <v>41</v>
      </c>
      <c r="W19" s="9"/>
      <c r="X19" s="9">
        <v>99</v>
      </c>
      <c r="Y19" s="9"/>
      <c r="Z19" s="9">
        <v>1</v>
      </c>
      <c r="AA19" s="5"/>
      <c r="AB19" s="8" t="s">
        <v>81</v>
      </c>
    </row>
    <row r="20" spans="1:28" s="39" customFormat="1" ht="10.5" customHeight="1">
      <c r="A20" s="8" t="s">
        <v>82</v>
      </c>
      <c r="B20" s="2"/>
      <c r="C20" s="5"/>
      <c r="D20" s="9">
        <v>19622</v>
      </c>
      <c r="E20" s="9"/>
      <c r="F20" s="9">
        <v>6</v>
      </c>
      <c r="G20" s="9"/>
      <c r="H20" s="9">
        <v>8</v>
      </c>
      <c r="I20" s="9"/>
      <c r="J20" s="9">
        <v>12</v>
      </c>
      <c r="K20" s="9"/>
      <c r="L20" s="9">
        <v>31</v>
      </c>
      <c r="M20" s="9"/>
      <c r="N20" s="9">
        <v>16</v>
      </c>
      <c r="O20" s="9"/>
      <c r="P20" s="9">
        <v>10</v>
      </c>
      <c r="Q20" s="9"/>
      <c r="R20" s="9">
        <v>8</v>
      </c>
      <c r="S20" s="9"/>
      <c r="T20" s="9">
        <v>5</v>
      </c>
      <c r="U20" s="9"/>
      <c r="V20" s="9">
        <v>57</v>
      </c>
      <c r="W20" s="9"/>
      <c r="X20" s="9">
        <v>97</v>
      </c>
      <c r="Y20" s="9"/>
      <c r="Z20" s="9">
        <v>3</v>
      </c>
      <c r="AA20" s="5"/>
      <c r="AB20" s="8" t="s">
        <v>83</v>
      </c>
    </row>
    <row r="21" spans="1:28" s="39" customFormat="1" ht="19.5" customHeight="1">
      <c r="A21" s="6" t="s">
        <v>84</v>
      </c>
      <c r="B21" s="2"/>
      <c r="C21" s="5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5"/>
      <c r="AB21" s="6" t="s">
        <v>85</v>
      </c>
    </row>
    <row r="22" spans="1:28" s="39" customFormat="1" ht="10.5" customHeight="1">
      <c r="A22" s="8" t="s">
        <v>86</v>
      </c>
      <c r="B22" s="2"/>
      <c r="C22" s="5"/>
      <c r="D22" s="9">
        <v>1460</v>
      </c>
      <c r="E22" s="9"/>
      <c r="F22" s="9">
        <v>5</v>
      </c>
      <c r="G22" s="9"/>
      <c r="H22" s="9">
        <v>15</v>
      </c>
      <c r="I22" s="9"/>
      <c r="J22" s="9">
        <v>19</v>
      </c>
      <c r="K22" s="9"/>
      <c r="L22" s="9">
        <v>21</v>
      </c>
      <c r="M22" s="9"/>
      <c r="N22" s="9">
        <v>19</v>
      </c>
      <c r="O22" s="9"/>
      <c r="P22" s="9">
        <v>10</v>
      </c>
      <c r="Q22" s="9"/>
      <c r="R22" s="9">
        <v>6</v>
      </c>
      <c r="S22" s="9"/>
      <c r="T22" s="9">
        <v>3</v>
      </c>
      <c r="U22" s="9"/>
      <c r="V22" s="9">
        <v>60</v>
      </c>
      <c r="W22" s="9"/>
      <c r="X22" s="9">
        <v>98</v>
      </c>
      <c r="Y22" s="9"/>
      <c r="Z22" s="9">
        <v>2</v>
      </c>
      <c r="AA22" s="5"/>
      <c r="AB22" s="8" t="s">
        <v>87</v>
      </c>
    </row>
    <row r="23" spans="1:28" s="39" customFormat="1" ht="10.5" customHeight="1">
      <c r="A23" s="8" t="s">
        <v>146</v>
      </c>
      <c r="B23" s="2"/>
      <c r="C23" s="5"/>
      <c r="D23" s="9">
        <v>79</v>
      </c>
      <c r="E23" s="9"/>
      <c r="F23" s="9">
        <v>4</v>
      </c>
      <c r="G23" s="9"/>
      <c r="H23" s="9">
        <v>18</v>
      </c>
      <c r="I23" s="9"/>
      <c r="J23" s="9">
        <v>30</v>
      </c>
      <c r="K23" s="9"/>
      <c r="L23" s="9">
        <v>19</v>
      </c>
      <c r="M23" s="9"/>
      <c r="N23" s="9">
        <v>15</v>
      </c>
      <c r="O23" s="9"/>
      <c r="P23" s="9">
        <v>9</v>
      </c>
      <c r="Q23" s="9"/>
      <c r="R23" s="9">
        <v>0</v>
      </c>
      <c r="S23" s="9"/>
      <c r="T23" s="9">
        <v>4</v>
      </c>
      <c r="U23" s="9"/>
      <c r="V23" s="9">
        <v>71</v>
      </c>
      <c r="W23" s="9"/>
      <c r="X23" s="9">
        <v>99</v>
      </c>
      <c r="Y23" s="9"/>
      <c r="Z23" s="9">
        <v>1</v>
      </c>
      <c r="AA23" s="5"/>
      <c r="AB23" s="8" t="s">
        <v>147</v>
      </c>
    </row>
    <row r="24" spans="1:28" s="39" customFormat="1" ht="10.5" customHeight="1">
      <c r="A24" s="8" t="s">
        <v>88</v>
      </c>
      <c r="B24" s="2"/>
      <c r="C24" s="5"/>
      <c r="D24" s="9">
        <v>5984</v>
      </c>
      <c r="E24" s="9"/>
      <c r="F24" s="9">
        <v>6</v>
      </c>
      <c r="G24" s="9"/>
      <c r="H24" s="9">
        <v>14</v>
      </c>
      <c r="I24" s="9"/>
      <c r="J24" s="9">
        <v>18</v>
      </c>
      <c r="K24" s="9"/>
      <c r="L24" s="9">
        <v>26</v>
      </c>
      <c r="M24" s="9"/>
      <c r="N24" s="9">
        <v>19</v>
      </c>
      <c r="O24" s="9"/>
      <c r="P24" s="9">
        <v>10</v>
      </c>
      <c r="Q24" s="9"/>
      <c r="R24" s="9">
        <v>5</v>
      </c>
      <c r="S24" s="9"/>
      <c r="T24" s="9">
        <v>2</v>
      </c>
      <c r="U24" s="9"/>
      <c r="V24" s="9">
        <v>64</v>
      </c>
      <c r="W24" s="9"/>
      <c r="X24" s="9">
        <v>99</v>
      </c>
      <c r="Y24" s="9"/>
      <c r="Z24" s="9">
        <v>1</v>
      </c>
      <c r="AA24" s="5"/>
      <c r="AB24" s="8" t="s">
        <v>89</v>
      </c>
    </row>
    <row r="25" spans="1:28" s="39" customFormat="1" ht="10.5" customHeight="1">
      <c r="A25" s="8" t="s">
        <v>90</v>
      </c>
      <c r="B25" s="2"/>
      <c r="C25" s="5"/>
      <c r="D25" s="9">
        <v>6154</v>
      </c>
      <c r="E25" s="9"/>
      <c r="F25" s="9">
        <v>8</v>
      </c>
      <c r="G25" s="9"/>
      <c r="H25" s="9">
        <v>16</v>
      </c>
      <c r="I25" s="9"/>
      <c r="J25" s="9">
        <v>21</v>
      </c>
      <c r="K25" s="9"/>
      <c r="L25" s="9">
        <v>18</v>
      </c>
      <c r="M25" s="9"/>
      <c r="N25" s="9">
        <v>15</v>
      </c>
      <c r="O25" s="9"/>
      <c r="P25" s="9">
        <v>10</v>
      </c>
      <c r="Q25" s="9"/>
      <c r="R25" s="9">
        <v>7</v>
      </c>
      <c r="S25" s="9"/>
      <c r="T25" s="9">
        <v>3</v>
      </c>
      <c r="U25" s="9"/>
      <c r="V25" s="9">
        <v>64</v>
      </c>
      <c r="W25" s="9"/>
      <c r="X25" s="9">
        <v>98</v>
      </c>
      <c r="Y25" s="9"/>
      <c r="Z25" s="9">
        <v>2</v>
      </c>
      <c r="AA25" s="5"/>
      <c r="AB25" s="8" t="s">
        <v>91</v>
      </c>
    </row>
    <row r="26" spans="1:28" s="39" customFormat="1" ht="10.5" customHeight="1">
      <c r="A26" s="8" t="s">
        <v>92</v>
      </c>
      <c r="B26" s="2"/>
      <c r="C26" s="5"/>
      <c r="D26" s="9">
        <v>60</v>
      </c>
      <c r="E26" s="9"/>
      <c r="F26" s="9">
        <v>0</v>
      </c>
      <c r="G26" s="9"/>
      <c r="H26" s="9">
        <v>2</v>
      </c>
      <c r="I26" s="9"/>
      <c r="J26" s="9">
        <v>10</v>
      </c>
      <c r="K26" s="9"/>
      <c r="L26" s="9">
        <v>17</v>
      </c>
      <c r="M26" s="9"/>
      <c r="N26" s="9">
        <v>22</v>
      </c>
      <c r="O26" s="9"/>
      <c r="P26" s="9">
        <v>22</v>
      </c>
      <c r="Q26" s="9"/>
      <c r="R26" s="9">
        <v>8</v>
      </c>
      <c r="S26" s="9"/>
      <c r="T26" s="9">
        <v>13</v>
      </c>
      <c r="U26" s="9"/>
      <c r="V26" s="9">
        <v>28</v>
      </c>
      <c r="W26" s="9"/>
      <c r="X26" s="9">
        <v>93</v>
      </c>
      <c r="Y26" s="9"/>
      <c r="Z26" s="9">
        <v>7</v>
      </c>
      <c r="AA26" s="5"/>
      <c r="AB26" s="8" t="s">
        <v>148</v>
      </c>
    </row>
    <row r="27" spans="1:28" s="39" customFormat="1" ht="10.5" customHeight="1">
      <c r="A27" s="8"/>
      <c r="B27" s="2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5"/>
      <c r="AB27" s="8" t="s">
        <v>188</v>
      </c>
    </row>
    <row r="28" spans="1:28" s="39" customFormat="1" ht="10.5" customHeight="1">
      <c r="A28" s="8" t="s">
        <v>93</v>
      </c>
      <c r="B28" s="2"/>
      <c r="C28" s="5"/>
      <c r="D28" s="9">
        <v>498</v>
      </c>
      <c r="E28" s="9"/>
      <c r="F28" s="9">
        <v>6</v>
      </c>
      <c r="G28" s="9"/>
      <c r="H28" s="9">
        <v>14</v>
      </c>
      <c r="I28" s="9"/>
      <c r="J28" s="9">
        <v>20</v>
      </c>
      <c r="K28" s="9"/>
      <c r="L28" s="9">
        <v>20</v>
      </c>
      <c r="M28" s="9"/>
      <c r="N28" s="9">
        <v>15</v>
      </c>
      <c r="O28" s="9"/>
      <c r="P28" s="9">
        <v>11</v>
      </c>
      <c r="Q28" s="9"/>
      <c r="R28" s="9">
        <v>6</v>
      </c>
      <c r="S28" s="9"/>
      <c r="T28" s="9">
        <v>3</v>
      </c>
      <c r="U28" s="9"/>
      <c r="V28" s="9">
        <v>61</v>
      </c>
      <c r="W28" s="9"/>
      <c r="X28" s="9">
        <v>96</v>
      </c>
      <c r="Y28" s="9"/>
      <c r="Z28" s="9">
        <v>4</v>
      </c>
      <c r="AA28" s="5"/>
      <c r="AB28" s="62" t="s">
        <v>187</v>
      </c>
    </row>
    <row r="29" spans="1:28" s="39" customFormat="1" ht="10.5" customHeight="1">
      <c r="A29" s="8" t="s">
        <v>191</v>
      </c>
      <c r="B29" s="2"/>
      <c r="C29" s="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AA29" s="5"/>
      <c r="AB29" s="8" t="s">
        <v>188</v>
      </c>
    </row>
    <row r="30" spans="1:28" s="39" customFormat="1" ht="10.5" customHeight="1">
      <c r="A30" s="62" t="s">
        <v>190</v>
      </c>
      <c r="B30" s="2"/>
      <c r="C30" s="5"/>
      <c r="D30" s="9">
        <v>1082</v>
      </c>
      <c r="E30" s="9"/>
      <c r="F30" s="9">
        <v>1</v>
      </c>
      <c r="G30" s="9"/>
      <c r="H30" s="9">
        <v>6</v>
      </c>
      <c r="I30" s="9"/>
      <c r="J30" s="9">
        <v>16</v>
      </c>
      <c r="K30" s="9"/>
      <c r="L30" s="9">
        <v>24</v>
      </c>
      <c r="M30" s="9"/>
      <c r="N30" s="9">
        <v>23</v>
      </c>
      <c r="O30" s="9"/>
      <c r="P30" s="9">
        <v>16</v>
      </c>
      <c r="Q30" s="9"/>
      <c r="R30" s="9">
        <v>7</v>
      </c>
      <c r="S30" s="9"/>
      <c r="T30" s="9">
        <v>4</v>
      </c>
      <c r="U30" s="9"/>
      <c r="V30" s="9">
        <v>47</v>
      </c>
      <c r="W30" s="9"/>
      <c r="X30" s="9">
        <v>98</v>
      </c>
      <c r="Y30" s="9"/>
      <c r="Z30" s="9">
        <v>2</v>
      </c>
      <c r="AA30" s="5"/>
      <c r="AB30" s="62" t="s">
        <v>189</v>
      </c>
    </row>
    <row r="31" spans="1:28" s="39" customFormat="1" ht="19.5" customHeight="1">
      <c r="A31" s="6" t="s">
        <v>96</v>
      </c>
      <c r="B31" s="2"/>
      <c r="C31" s="5"/>
      <c r="AA31" s="5"/>
      <c r="AB31" s="6" t="s">
        <v>97</v>
      </c>
    </row>
    <row r="32" spans="1:28" s="39" customFormat="1" ht="10.5" customHeight="1">
      <c r="A32" s="8" t="s">
        <v>98</v>
      </c>
      <c r="B32" s="2"/>
      <c r="C32" s="5"/>
      <c r="D32" s="9">
        <v>3153</v>
      </c>
      <c r="E32" s="9"/>
      <c r="F32" s="9">
        <v>5</v>
      </c>
      <c r="G32" s="9"/>
      <c r="H32" s="9">
        <v>8</v>
      </c>
      <c r="I32" s="9"/>
      <c r="J32" s="9">
        <v>18</v>
      </c>
      <c r="K32" s="9"/>
      <c r="L32" s="9">
        <v>34</v>
      </c>
      <c r="M32" s="9"/>
      <c r="N32" s="9">
        <v>16</v>
      </c>
      <c r="O32" s="9"/>
      <c r="P32" s="9">
        <v>9</v>
      </c>
      <c r="Q32" s="9"/>
      <c r="R32" s="9">
        <v>5</v>
      </c>
      <c r="S32" s="9"/>
      <c r="T32" s="9">
        <v>2</v>
      </c>
      <c r="U32" s="9"/>
      <c r="V32" s="9">
        <v>66</v>
      </c>
      <c r="W32" s="9"/>
      <c r="X32" s="9">
        <v>99</v>
      </c>
      <c r="Y32" s="9"/>
      <c r="Z32" s="9">
        <v>1</v>
      </c>
      <c r="AA32" s="5"/>
      <c r="AB32" s="8" t="s">
        <v>99</v>
      </c>
    </row>
    <row r="33" spans="1:28" s="39" customFormat="1" ht="10.5" customHeight="1">
      <c r="A33" s="8" t="s">
        <v>149</v>
      </c>
      <c r="B33" s="2"/>
      <c r="C33" s="5"/>
      <c r="D33" s="9">
        <v>68</v>
      </c>
      <c r="E33" s="9"/>
      <c r="F33" s="9">
        <v>22</v>
      </c>
      <c r="G33" s="9"/>
      <c r="H33" s="9">
        <v>31</v>
      </c>
      <c r="I33" s="9"/>
      <c r="J33" s="9">
        <v>15</v>
      </c>
      <c r="K33" s="9"/>
      <c r="L33" s="9">
        <v>22</v>
      </c>
      <c r="M33" s="9"/>
      <c r="N33" s="9">
        <v>4</v>
      </c>
      <c r="O33" s="9"/>
      <c r="P33" s="9">
        <v>1</v>
      </c>
      <c r="Q33" s="9"/>
      <c r="R33" s="9">
        <v>3</v>
      </c>
      <c r="S33" s="9"/>
      <c r="T33" s="9">
        <v>0</v>
      </c>
      <c r="U33" s="9"/>
      <c r="V33" s="9">
        <v>90</v>
      </c>
      <c r="W33" s="9"/>
      <c r="X33" s="9">
        <v>99</v>
      </c>
      <c r="Y33" s="9"/>
      <c r="Z33" s="9">
        <v>1</v>
      </c>
      <c r="AA33" s="5"/>
      <c r="AB33" s="8" t="s">
        <v>150</v>
      </c>
    </row>
    <row r="34" spans="1:28" s="39" customFormat="1" ht="10.5" customHeight="1">
      <c r="A34" s="8" t="s">
        <v>19</v>
      </c>
      <c r="B34" s="2"/>
      <c r="C34" s="5"/>
      <c r="AA34" s="5"/>
      <c r="AB34" s="8" t="s">
        <v>20</v>
      </c>
    </row>
    <row r="35" spans="1:28" s="39" customFormat="1" ht="10.5" customHeight="1">
      <c r="A35" s="62" t="s">
        <v>190</v>
      </c>
      <c r="B35" s="2"/>
      <c r="C35" s="5"/>
      <c r="D35" s="9">
        <v>1356</v>
      </c>
      <c r="E35" s="9"/>
      <c r="F35" s="9">
        <v>2</v>
      </c>
      <c r="G35" s="9"/>
      <c r="H35" s="9">
        <v>9</v>
      </c>
      <c r="I35" s="9"/>
      <c r="J35" s="9">
        <v>20</v>
      </c>
      <c r="K35" s="9"/>
      <c r="L35" s="9">
        <v>26</v>
      </c>
      <c r="M35" s="9"/>
      <c r="N35" s="9">
        <v>21</v>
      </c>
      <c r="O35" s="9"/>
      <c r="P35" s="9">
        <v>12</v>
      </c>
      <c r="Q35" s="9"/>
      <c r="R35" s="9">
        <v>7</v>
      </c>
      <c r="S35" s="9"/>
      <c r="T35" s="9">
        <v>3</v>
      </c>
      <c r="U35" s="9"/>
      <c r="V35" s="9">
        <v>56</v>
      </c>
      <c r="W35" s="9"/>
      <c r="X35" s="9">
        <v>98</v>
      </c>
      <c r="Y35" s="9"/>
      <c r="Z35" s="9">
        <v>2</v>
      </c>
      <c r="AA35" s="5"/>
      <c r="AB35" s="62" t="s">
        <v>21</v>
      </c>
    </row>
    <row r="36" spans="1:28" s="39" customFormat="1" ht="10.5" customHeight="1">
      <c r="A36" s="8" t="s">
        <v>102</v>
      </c>
      <c r="B36" s="2"/>
      <c r="C36" s="5"/>
      <c r="D36" s="9">
        <v>1210</v>
      </c>
      <c r="E36" s="9"/>
      <c r="F36" s="9">
        <v>4</v>
      </c>
      <c r="G36" s="9"/>
      <c r="H36" s="9">
        <v>13</v>
      </c>
      <c r="I36" s="9"/>
      <c r="J36" s="9">
        <v>24</v>
      </c>
      <c r="K36" s="9"/>
      <c r="L36" s="9">
        <v>23</v>
      </c>
      <c r="M36" s="9"/>
      <c r="N36" s="9">
        <v>16</v>
      </c>
      <c r="O36" s="9"/>
      <c r="P36" s="9">
        <v>11</v>
      </c>
      <c r="Q36" s="9"/>
      <c r="R36" s="9">
        <v>5</v>
      </c>
      <c r="S36" s="9"/>
      <c r="T36" s="9">
        <v>2</v>
      </c>
      <c r="U36" s="9"/>
      <c r="V36" s="9">
        <v>64</v>
      </c>
      <c r="W36" s="9"/>
      <c r="X36" s="9">
        <v>99</v>
      </c>
      <c r="Y36" s="9"/>
      <c r="Z36" s="9">
        <v>1</v>
      </c>
      <c r="AA36" s="5"/>
      <c r="AB36" s="8" t="s">
        <v>102</v>
      </c>
    </row>
    <row r="37" spans="1:28" s="39" customFormat="1" ht="10.5" customHeight="1">
      <c r="A37" s="8" t="s">
        <v>103</v>
      </c>
      <c r="B37" s="2"/>
      <c r="C37" s="5"/>
      <c r="D37" s="9">
        <v>16590</v>
      </c>
      <c r="E37" s="9"/>
      <c r="F37" s="9">
        <v>2</v>
      </c>
      <c r="G37" s="9"/>
      <c r="H37" s="9">
        <v>7</v>
      </c>
      <c r="I37" s="9"/>
      <c r="J37" s="9">
        <v>16</v>
      </c>
      <c r="K37" s="9"/>
      <c r="L37" s="9">
        <v>29</v>
      </c>
      <c r="M37" s="9"/>
      <c r="N37" s="9">
        <v>22</v>
      </c>
      <c r="O37" s="9"/>
      <c r="P37" s="9">
        <v>13</v>
      </c>
      <c r="Q37" s="9"/>
      <c r="R37" s="9">
        <v>7</v>
      </c>
      <c r="S37" s="9"/>
      <c r="T37" s="9">
        <v>2</v>
      </c>
      <c r="U37" s="9"/>
      <c r="V37" s="9">
        <v>55</v>
      </c>
      <c r="W37" s="9"/>
      <c r="X37" s="9">
        <v>99</v>
      </c>
      <c r="Y37" s="9"/>
      <c r="Z37" s="9">
        <v>1</v>
      </c>
      <c r="AA37" s="5"/>
      <c r="AB37" s="20" t="s">
        <v>104</v>
      </c>
    </row>
    <row r="38" spans="1:28" s="39" customFormat="1" ht="10.5" customHeight="1">
      <c r="A38" s="8" t="s">
        <v>151</v>
      </c>
      <c r="B38" s="2"/>
      <c r="C38" s="5"/>
      <c r="D38" s="9">
        <v>12818</v>
      </c>
      <c r="E38" s="9"/>
      <c r="F38" s="9">
        <v>3</v>
      </c>
      <c r="G38" s="9"/>
      <c r="H38" s="9">
        <v>10</v>
      </c>
      <c r="I38" s="9"/>
      <c r="J38" s="9">
        <v>21</v>
      </c>
      <c r="K38" s="9"/>
      <c r="L38" s="9">
        <v>26</v>
      </c>
      <c r="M38" s="9"/>
      <c r="N38" s="9">
        <v>23</v>
      </c>
      <c r="O38" s="9"/>
      <c r="P38" s="9">
        <v>10</v>
      </c>
      <c r="Q38" s="9"/>
      <c r="R38" s="9">
        <v>4</v>
      </c>
      <c r="S38" s="9"/>
      <c r="T38" s="9">
        <v>2</v>
      </c>
      <c r="U38" s="9"/>
      <c r="V38" s="9">
        <v>60</v>
      </c>
      <c r="W38" s="9"/>
      <c r="X38" s="9">
        <v>99</v>
      </c>
      <c r="Y38" s="9"/>
      <c r="Z38" s="9">
        <v>1</v>
      </c>
      <c r="AA38" s="5"/>
      <c r="AB38" s="20" t="s">
        <v>152</v>
      </c>
    </row>
    <row r="39" spans="1:28" s="39" customFormat="1" ht="10.5" customHeight="1">
      <c r="A39" s="8" t="s">
        <v>105</v>
      </c>
      <c r="B39" s="2"/>
      <c r="C39" s="5"/>
      <c r="D39" s="9">
        <v>2204</v>
      </c>
      <c r="E39" s="9"/>
      <c r="F39" s="9">
        <v>9</v>
      </c>
      <c r="G39" s="9"/>
      <c r="H39" s="9">
        <v>15</v>
      </c>
      <c r="I39" s="9"/>
      <c r="J39" s="9">
        <v>21</v>
      </c>
      <c r="K39" s="9"/>
      <c r="L39" s="9">
        <v>23</v>
      </c>
      <c r="M39" s="9"/>
      <c r="N39" s="9">
        <v>18</v>
      </c>
      <c r="O39" s="9"/>
      <c r="P39" s="9">
        <v>8</v>
      </c>
      <c r="Q39" s="9"/>
      <c r="R39" s="9">
        <v>3</v>
      </c>
      <c r="S39" s="9"/>
      <c r="T39" s="9">
        <v>1</v>
      </c>
      <c r="U39" s="9"/>
      <c r="V39" s="9">
        <v>69</v>
      </c>
      <c r="W39" s="9"/>
      <c r="X39" s="9">
        <v>100</v>
      </c>
      <c r="Y39" s="9"/>
      <c r="Z39" s="9" t="s">
        <v>499</v>
      </c>
      <c r="AA39" s="5"/>
      <c r="AB39" s="20" t="s">
        <v>106</v>
      </c>
    </row>
    <row r="40" spans="1:28" s="39" customFormat="1" ht="10.5" customHeight="1">
      <c r="A40" s="8" t="s">
        <v>107</v>
      </c>
      <c r="B40" s="2"/>
      <c r="C40" s="5"/>
      <c r="D40" s="9">
        <v>550</v>
      </c>
      <c r="E40" s="9"/>
      <c r="F40" s="9">
        <v>10</v>
      </c>
      <c r="G40" s="9"/>
      <c r="H40" s="9">
        <v>18</v>
      </c>
      <c r="I40" s="9"/>
      <c r="J40" s="9">
        <v>21</v>
      </c>
      <c r="K40" s="9"/>
      <c r="L40" s="9">
        <v>23</v>
      </c>
      <c r="M40" s="9"/>
      <c r="N40" s="9">
        <v>18</v>
      </c>
      <c r="O40" s="9"/>
      <c r="P40" s="9">
        <v>9</v>
      </c>
      <c r="Q40" s="9"/>
      <c r="R40" s="9">
        <v>2</v>
      </c>
      <c r="S40" s="9"/>
      <c r="T40" s="9">
        <v>0</v>
      </c>
      <c r="U40" s="9"/>
      <c r="V40" s="9">
        <v>71</v>
      </c>
      <c r="W40" s="9"/>
      <c r="X40" s="9">
        <v>100</v>
      </c>
      <c r="Y40" s="9"/>
      <c r="Z40" s="9">
        <v>0</v>
      </c>
      <c r="AA40" s="5"/>
      <c r="AB40" s="20" t="s">
        <v>108</v>
      </c>
    </row>
    <row r="41" spans="1:28" s="39" customFormat="1" ht="10.5" customHeight="1">
      <c r="A41" s="8" t="s">
        <v>109</v>
      </c>
      <c r="B41" s="2"/>
      <c r="C41" s="5"/>
      <c r="D41" s="9">
        <v>512</v>
      </c>
      <c r="E41" s="9"/>
      <c r="F41" s="9">
        <v>14</v>
      </c>
      <c r="G41" s="9"/>
      <c r="H41" s="9">
        <v>18</v>
      </c>
      <c r="I41" s="9"/>
      <c r="J41" s="9">
        <v>21</v>
      </c>
      <c r="K41" s="9"/>
      <c r="L41" s="9">
        <v>18</v>
      </c>
      <c r="M41" s="9"/>
      <c r="N41" s="9">
        <v>12</v>
      </c>
      <c r="O41" s="9"/>
      <c r="P41" s="9">
        <v>9</v>
      </c>
      <c r="Q41" s="9"/>
      <c r="R41" s="9">
        <v>5</v>
      </c>
      <c r="S41" s="9"/>
      <c r="T41" s="9">
        <v>4</v>
      </c>
      <c r="U41" s="9"/>
      <c r="V41" s="9">
        <v>70</v>
      </c>
      <c r="W41" s="9"/>
      <c r="X41" s="9">
        <v>99</v>
      </c>
      <c r="Y41" s="9"/>
      <c r="Z41" s="9">
        <v>1</v>
      </c>
      <c r="AA41" s="5"/>
      <c r="AB41" s="20" t="s">
        <v>110</v>
      </c>
    </row>
    <row r="42" spans="1:28" s="39" customFormat="1" ht="10.5" customHeight="1">
      <c r="A42" s="20" t="s">
        <v>184</v>
      </c>
      <c r="B42" s="2"/>
      <c r="C42" s="5"/>
      <c r="AA42" s="5"/>
      <c r="AB42" s="20" t="s">
        <v>186</v>
      </c>
    </row>
    <row r="43" spans="1:28" s="39" customFormat="1" ht="10.5" customHeight="1">
      <c r="A43" s="63" t="s">
        <v>183</v>
      </c>
      <c r="B43" s="2"/>
      <c r="C43" s="5"/>
      <c r="D43" s="9">
        <v>107</v>
      </c>
      <c r="E43" s="9"/>
      <c r="F43" s="9">
        <v>25</v>
      </c>
      <c r="G43" s="9"/>
      <c r="H43" s="9">
        <v>25</v>
      </c>
      <c r="I43" s="9"/>
      <c r="J43" s="9">
        <v>25</v>
      </c>
      <c r="K43" s="9"/>
      <c r="L43" s="9">
        <v>9</v>
      </c>
      <c r="M43" s="9"/>
      <c r="N43" s="9">
        <v>10</v>
      </c>
      <c r="O43" s="9"/>
      <c r="P43" s="9">
        <v>2</v>
      </c>
      <c r="Q43" s="9"/>
      <c r="R43" s="9">
        <v>0</v>
      </c>
      <c r="S43" s="9"/>
      <c r="T43" s="9">
        <v>2</v>
      </c>
      <c r="U43" s="9"/>
      <c r="V43" s="9">
        <v>85</v>
      </c>
      <c r="W43" s="9"/>
      <c r="X43" s="9">
        <v>99</v>
      </c>
      <c r="Y43" s="9"/>
      <c r="Z43" s="9">
        <v>1</v>
      </c>
      <c r="AA43" s="5"/>
      <c r="AB43" s="63" t="s">
        <v>185</v>
      </c>
    </row>
    <row r="44" spans="1:28" s="39" customFormat="1" ht="10.5" customHeight="1">
      <c r="A44" s="20" t="s">
        <v>111</v>
      </c>
      <c r="B44" s="2"/>
      <c r="C44" s="5"/>
      <c r="D44" s="9">
        <v>1295</v>
      </c>
      <c r="E44" s="9"/>
      <c r="F44" s="9">
        <v>10</v>
      </c>
      <c r="G44" s="9"/>
      <c r="H44" s="9">
        <v>22</v>
      </c>
      <c r="I44" s="9"/>
      <c r="J44" s="9">
        <v>27</v>
      </c>
      <c r="K44" s="9"/>
      <c r="L44" s="9">
        <v>21</v>
      </c>
      <c r="M44" s="9"/>
      <c r="N44" s="9">
        <v>11</v>
      </c>
      <c r="O44" s="9"/>
      <c r="P44" s="9">
        <v>6</v>
      </c>
      <c r="Q44" s="9"/>
      <c r="R44" s="9">
        <v>2</v>
      </c>
      <c r="S44" s="9"/>
      <c r="T44" s="9">
        <v>1</v>
      </c>
      <c r="U44" s="9"/>
      <c r="V44" s="9">
        <v>80</v>
      </c>
      <c r="W44" s="9"/>
      <c r="X44" s="9">
        <v>100</v>
      </c>
      <c r="Y44" s="9"/>
      <c r="Z44" s="9" t="s">
        <v>499</v>
      </c>
      <c r="AA44" s="5"/>
      <c r="AB44" s="8" t="s">
        <v>112</v>
      </c>
    </row>
    <row r="45" spans="1:28" s="39" customFormat="1" ht="10.5" customHeight="1">
      <c r="A45" s="20" t="s">
        <v>113</v>
      </c>
      <c r="B45" s="2"/>
      <c r="C45" s="5"/>
      <c r="D45" s="9">
        <v>4236</v>
      </c>
      <c r="E45" s="9"/>
      <c r="F45" s="9">
        <v>5</v>
      </c>
      <c r="G45" s="9"/>
      <c r="H45" s="9">
        <v>18</v>
      </c>
      <c r="I45" s="9"/>
      <c r="J45" s="9">
        <v>28</v>
      </c>
      <c r="K45" s="9"/>
      <c r="L45" s="9">
        <v>25</v>
      </c>
      <c r="M45" s="9"/>
      <c r="N45" s="9">
        <v>15</v>
      </c>
      <c r="O45" s="9"/>
      <c r="P45" s="9">
        <v>6</v>
      </c>
      <c r="Q45" s="9"/>
      <c r="R45" s="9">
        <v>2</v>
      </c>
      <c r="S45" s="9"/>
      <c r="T45" s="9" t="s">
        <v>499</v>
      </c>
      <c r="U45" s="9"/>
      <c r="V45" s="9">
        <v>76</v>
      </c>
      <c r="W45" s="9"/>
      <c r="X45" s="9">
        <v>100</v>
      </c>
      <c r="Y45" s="9"/>
      <c r="Z45" s="9" t="s">
        <v>499</v>
      </c>
      <c r="AA45" s="5"/>
      <c r="AB45" s="20" t="s">
        <v>114</v>
      </c>
    </row>
    <row r="46" spans="1:28" s="39" customFormat="1" ht="10.5" customHeight="1">
      <c r="A46" s="20" t="s">
        <v>115</v>
      </c>
      <c r="B46" s="2"/>
      <c r="C46" s="5"/>
      <c r="D46" s="9">
        <v>4261</v>
      </c>
      <c r="E46" s="9"/>
      <c r="F46" s="9">
        <v>10</v>
      </c>
      <c r="G46" s="9"/>
      <c r="H46" s="9">
        <v>17</v>
      </c>
      <c r="I46" s="9"/>
      <c r="J46" s="9">
        <v>21</v>
      </c>
      <c r="K46" s="9"/>
      <c r="L46" s="9">
        <v>19</v>
      </c>
      <c r="M46" s="9"/>
      <c r="N46" s="9">
        <v>13</v>
      </c>
      <c r="O46" s="9"/>
      <c r="P46" s="9">
        <v>10</v>
      </c>
      <c r="Q46" s="9"/>
      <c r="R46" s="9">
        <v>5</v>
      </c>
      <c r="S46" s="9"/>
      <c r="T46" s="9">
        <v>3</v>
      </c>
      <c r="U46" s="9"/>
      <c r="V46" s="9">
        <v>67</v>
      </c>
      <c r="W46" s="9"/>
      <c r="X46" s="9">
        <v>98</v>
      </c>
      <c r="Y46" s="9"/>
      <c r="Z46" s="9">
        <v>2</v>
      </c>
      <c r="AA46" s="5"/>
      <c r="AB46" s="20" t="s">
        <v>116</v>
      </c>
    </row>
    <row r="47" spans="1:28" s="39" customFormat="1" ht="10.5" customHeight="1">
      <c r="A47" s="20" t="s">
        <v>117</v>
      </c>
      <c r="B47" s="5"/>
      <c r="C47" s="5"/>
      <c r="D47" s="9">
        <v>2506</v>
      </c>
      <c r="E47" s="9"/>
      <c r="F47" s="9">
        <v>2</v>
      </c>
      <c r="G47" s="9"/>
      <c r="H47" s="9">
        <v>8</v>
      </c>
      <c r="I47" s="9"/>
      <c r="J47" s="9">
        <v>21</v>
      </c>
      <c r="K47" s="9"/>
      <c r="L47" s="9">
        <v>32</v>
      </c>
      <c r="M47" s="9"/>
      <c r="N47" s="9">
        <v>23</v>
      </c>
      <c r="O47" s="9"/>
      <c r="P47" s="9">
        <v>10</v>
      </c>
      <c r="Q47" s="9"/>
      <c r="R47" s="9">
        <v>3</v>
      </c>
      <c r="S47" s="9"/>
      <c r="T47" s="9">
        <v>1</v>
      </c>
      <c r="U47" s="9"/>
      <c r="V47" s="9">
        <v>63</v>
      </c>
      <c r="W47" s="9"/>
      <c r="X47" s="9">
        <v>100</v>
      </c>
      <c r="Y47" s="9"/>
      <c r="Z47" s="9" t="s">
        <v>499</v>
      </c>
      <c r="AA47" s="5"/>
      <c r="AB47" s="20" t="s">
        <v>118</v>
      </c>
    </row>
    <row r="48" spans="1:28" s="39" customFormat="1" ht="10.5" customHeight="1">
      <c r="A48" s="20" t="s">
        <v>153</v>
      </c>
      <c r="B48" s="5"/>
      <c r="C48" s="5"/>
      <c r="D48" s="9">
        <v>1736</v>
      </c>
      <c r="E48" s="9"/>
      <c r="F48" s="9">
        <v>4</v>
      </c>
      <c r="G48" s="9"/>
      <c r="H48" s="9">
        <v>12</v>
      </c>
      <c r="I48" s="9"/>
      <c r="J48" s="9">
        <v>20</v>
      </c>
      <c r="K48" s="9"/>
      <c r="L48" s="9">
        <v>29</v>
      </c>
      <c r="M48" s="9"/>
      <c r="N48" s="9">
        <v>18</v>
      </c>
      <c r="O48" s="9"/>
      <c r="P48" s="9">
        <v>10</v>
      </c>
      <c r="Q48" s="9"/>
      <c r="R48" s="9">
        <v>5</v>
      </c>
      <c r="S48" s="9"/>
      <c r="T48" s="9">
        <v>1</v>
      </c>
      <c r="U48" s="9"/>
      <c r="V48" s="9">
        <v>65</v>
      </c>
      <c r="W48" s="9"/>
      <c r="X48" s="9">
        <v>99</v>
      </c>
      <c r="Y48" s="9"/>
      <c r="Z48" s="9">
        <v>1</v>
      </c>
      <c r="AA48" s="5"/>
      <c r="AB48" s="20" t="s">
        <v>154</v>
      </c>
    </row>
    <row r="49" spans="1:28" s="39" customFormat="1" ht="10.5" customHeight="1">
      <c r="A49" s="20" t="s">
        <v>182</v>
      </c>
      <c r="B49" s="5"/>
      <c r="C49" s="5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5"/>
      <c r="AB49" s="20"/>
    </row>
    <row r="50" spans="1:28" s="39" customFormat="1" ht="10.5" customHeight="1">
      <c r="A50" s="63" t="s">
        <v>181</v>
      </c>
      <c r="B50" s="5"/>
      <c r="C50" s="5"/>
      <c r="D50" s="9">
        <v>4187</v>
      </c>
      <c r="E50" s="9"/>
      <c r="F50" s="9">
        <v>5</v>
      </c>
      <c r="G50" s="9"/>
      <c r="H50" s="9">
        <v>12</v>
      </c>
      <c r="I50" s="9"/>
      <c r="J50" s="9">
        <v>18</v>
      </c>
      <c r="K50" s="9"/>
      <c r="L50" s="9">
        <v>28</v>
      </c>
      <c r="M50" s="9"/>
      <c r="N50" s="9">
        <v>15</v>
      </c>
      <c r="O50" s="9"/>
      <c r="P50" s="9">
        <v>11</v>
      </c>
      <c r="Q50" s="9"/>
      <c r="R50" s="9">
        <v>6</v>
      </c>
      <c r="S50" s="9"/>
      <c r="T50" s="9">
        <v>3</v>
      </c>
      <c r="U50" s="9"/>
      <c r="V50" s="9">
        <v>63</v>
      </c>
      <c r="W50" s="9"/>
      <c r="X50" s="9">
        <v>98</v>
      </c>
      <c r="Y50" s="9"/>
      <c r="Z50" s="9">
        <v>2</v>
      </c>
      <c r="AA50" s="5"/>
      <c r="AB50" s="20" t="s">
        <v>120</v>
      </c>
    </row>
    <row r="51" spans="1:28" s="39" customFormat="1" ht="10.5" customHeight="1">
      <c r="A51" s="15"/>
      <c r="B51" s="11"/>
      <c r="C51" s="11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1"/>
      <c r="AB51" s="15"/>
    </row>
    <row r="52" spans="1:28" s="39" customFormat="1" ht="5.25" customHeight="1">
      <c r="A52" s="5"/>
      <c r="B52" s="8"/>
      <c r="C52" s="2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2"/>
      <c r="AB52" s="8"/>
    </row>
    <row r="53" spans="1:28" s="5" customFormat="1" ht="3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s="5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</sheetData>
  <mergeCells count="2">
    <mergeCell ref="F5:Z5"/>
    <mergeCell ref="F6:Z6"/>
  </mergeCells>
  <phoneticPr fontId="5" type="noConversion"/>
  <pageMargins left="0.75" right="0.75" top="1" bottom="1" header="0.5" footer="0.5"/>
  <pageSetup paperSize="9" scale="93" orientation="portrait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20</vt:i4>
      </vt:variant>
    </vt:vector>
  </HeadingPairs>
  <TitlesOfParts>
    <vt:vector size="45" baseType="lpstr">
      <vt:lpstr>Contents</vt:lpstr>
      <vt:lpstr>Table 2.1</vt:lpstr>
      <vt:lpstr>JH check 2.1 Old</vt:lpstr>
      <vt:lpstr>Table 2.2</vt:lpstr>
      <vt:lpstr>Table 2.3</vt:lpstr>
      <vt:lpstr>Table 2.4</vt:lpstr>
      <vt:lpstr>Table 2.5a</vt:lpstr>
      <vt:lpstr>Table 2.5a2</vt:lpstr>
      <vt:lpstr>Table 2.5b</vt:lpstr>
      <vt:lpstr>Table 2.5b2</vt:lpstr>
      <vt:lpstr>Table 2.5c</vt:lpstr>
      <vt:lpstr>Table 2.5c2</vt:lpstr>
      <vt:lpstr>Table 2.6</vt:lpstr>
      <vt:lpstr>Table 2.7</vt:lpstr>
      <vt:lpstr>Table 2.8a</vt:lpstr>
      <vt:lpstr>Table 2.8b</vt:lpstr>
      <vt:lpstr>Table 2.8c</vt:lpstr>
      <vt:lpstr>Table 2.9a</vt:lpstr>
      <vt:lpstr>Table 2.9b</vt:lpstr>
      <vt:lpstr>Table 2.9c</vt:lpstr>
      <vt:lpstr>tab2.10b</vt:lpstr>
      <vt:lpstr>2.10bFinalForWeb</vt:lpstr>
      <vt:lpstr>tab2.10c</vt:lpstr>
      <vt:lpstr>2.10cFinalForWeb</vt:lpstr>
      <vt:lpstr>Table 2.10</vt:lpstr>
      <vt:lpstr>'2.10bFinalForWeb'!Print_Area</vt:lpstr>
      <vt:lpstr>'2.10cFinalForWeb'!Print_Area</vt:lpstr>
      <vt:lpstr>tab2.10b!Print_Area</vt:lpstr>
      <vt:lpstr>tab2.10c!Print_Area</vt:lpstr>
      <vt:lpstr>'Table 2.10'!Print_Area</vt:lpstr>
      <vt:lpstr>'Table 2.2'!Print_Area</vt:lpstr>
      <vt:lpstr>'Table 2.3'!Print_Area</vt:lpstr>
      <vt:lpstr>'Table 2.4'!Print_Area</vt:lpstr>
      <vt:lpstr>'Table 2.5a'!Print_Area</vt:lpstr>
      <vt:lpstr>'Table 2.5a2'!Print_Area</vt:lpstr>
      <vt:lpstr>'Table 2.5b2'!Print_Area</vt:lpstr>
      <vt:lpstr>'Table 2.5c2'!Print_Area</vt:lpstr>
      <vt:lpstr>'Table 2.6'!Print_Area</vt:lpstr>
      <vt:lpstr>'Table 2.7'!Print_Area</vt:lpstr>
      <vt:lpstr>'Table 2.8a'!Print_Area</vt:lpstr>
      <vt:lpstr>'Table 2.8b'!Print_Area</vt:lpstr>
      <vt:lpstr>'Table 2.8c'!Print_Area</vt:lpstr>
      <vt:lpstr>'Table 2.9a'!Print_Area</vt:lpstr>
      <vt:lpstr>'Table 2.9b'!Print_Area</vt:lpstr>
      <vt:lpstr>'Table 2.9c'!Print_Area</vt:lpstr>
    </vt:vector>
  </TitlesOfParts>
  <Company>National Assembly for Wales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Luned Jones</dc:creator>
  <cp:lastModifiedBy>Daniel O'Connor</cp:lastModifiedBy>
  <cp:lastPrinted>2012-05-17T13:22:26Z</cp:lastPrinted>
  <dcterms:created xsi:type="dcterms:W3CDTF">2004-08-04T07:43:01Z</dcterms:created>
  <dcterms:modified xsi:type="dcterms:W3CDTF">2013-06-04T12:51:16Z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 linkTarget="'Information Sheet'!Print_Area">
    <vt:lpwstr>Background Information</vt:lpwstr>
  </property>
</Properties>
</file>