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jpeg" ContentType="image/jpeg"/>
  <Override PartName="/xl/charts/chart2.xml" ContentType="application/vnd.openxmlformats-officedocument.drawingml.chart+xml"/>
  <Override PartName="/xl/drawings/drawing4.xml" ContentType="application/vnd.openxmlformats-officedocument.drawing+xml"/>
  <Override PartName="/xl/charts/chart3.xml" ContentType="application/vnd.openxmlformats-officedocument.drawingml.char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xWindow="-930" yWindow="630" windowWidth="15480" windowHeight="5130" tabRatio="932"/>
  </bookViews>
  <sheets>
    <sheet name="Cover" sheetId="1" r:id="rId1"/>
    <sheet name="DataPack" sheetId="3" state="hidden" r:id="rId2"/>
    <sheet name="Dates" sheetId="4" state="hidden" r:id="rId3"/>
    <sheet name="Contents" sheetId="2" r:id="rId4"/>
    <sheet name="Table 1" sheetId="21" r:id="rId5"/>
    <sheet name="Table 2" sheetId="9" r:id="rId6"/>
    <sheet name="Table 3" sheetId="12" r:id="rId7"/>
    <sheet name="Table 4" sheetId="13" r:id="rId8"/>
    <sheet name="Table 5" sheetId="16" r:id="rId9"/>
    <sheet name="Table 6" sheetId="17" r:id="rId10"/>
    <sheet name="Chart 1" sheetId="24" r:id="rId11"/>
    <sheet name="Chart 2" sheetId="25" r:id="rId12"/>
    <sheet name="Chart 3" sheetId="26" r:id="rId13"/>
  </sheets>
  <externalReferences>
    <externalReference r:id="rId14"/>
    <externalReference r:id="rId15"/>
    <externalReference r:id="rId16"/>
  </externalReferences>
  <definedNames>
    <definedName name="_xlnm._FilterDatabase" localSheetId="5" hidden="1">'Table 2'!$A$5:$J$131</definedName>
    <definedName name="April" localSheetId="0">[3]Dates!#REF!</definedName>
    <definedName name="April" localSheetId="2">Dates!#REF!</definedName>
    <definedName name="April">[1]Dates!#REF!</definedName>
    <definedName name="Date">Dates!$B$4:$B$8</definedName>
    <definedName name="Date2">[1]Dates!$B$3:$B$7</definedName>
    <definedName name="Dates">Dates!$B$4:$B$7</definedName>
    <definedName name="Dates2">Dates!$B$3:$B$7</definedName>
    <definedName name="DatesA">Dates!$B$3:$B$7</definedName>
    <definedName name="DatesT">Dates!$B$3:$B$7</definedName>
    <definedName name="DateT10">Dates!$C$3:$C$5</definedName>
    <definedName name="EndDate">Dates!$B$5:$B$7</definedName>
    <definedName name="enddates">Dates!$B$5:$B$8</definedName>
    <definedName name="Month">#REF!</definedName>
    <definedName name="Newdate">Dates!$B$3:$B$7</definedName>
    <definedName name="NewFW">Dates!$C$2:$C$5</definedName>
    <definedName name="NewFWb">Dates!$C$2:$C$6</definedName>
    <definedName name="NewFWc">Dates!$C$2:$C$7</definedName>
    <definedName name="NewFWd">Dates!$C$2:$C$8</definedName>
    <definedName name="NewFWe">Dates!$C$2:$C$9</definedName>
    <definedName name="_xlnm.Print_Area" localSheetId="10">'Chart 1'!$A$2:$I$32</definedName>
    <definedName name="_xlnm.Print_Area" localSheetId="11">'Chart 2'!$B$2:$M$30</definedName>
    <definedName name="_xlnm.Print_Area" localSheetId="12">'Chart 3'!$B$2:$N$35</definedName>
    <definedName name="_xlnm.Print_Area" localSheetId="3">Contents!$B$2:$X$24</definedName>
    <definedName name="_xlnm.Print_Area" localSheetId="0">Cover!$B$1:$C$33</definedName>
    <definedName name="_xlnm.Print_Area" localSheetId="1">DataPack!$A$1:$AX$19</definedName>
    <definedName name="_xlnm.Print_Area" localSheetId="4">'Table 1'!$B$2:$G$15</definedName>
    <definedName name="_xlnm.Print_Area" localSheetId="5">'Table 2'!$B$1:$I$173</definedName>
    <definedName name="_xlnm.Print_Area" localSheetId="6">'Table 3'!$B$2:$M$16</definedName>
    <definedName name="_xlnm.Print_Area" localSheetId="7">'Table 4'!$B$2:$M$127</definedName>
    <definedName name="_xlnm.Print_Area" localSheetId="8">'Table 5'!$B$2:$O$15</definedName>
    <definedName name="_xlnm.Print_Area" localSheetId="9">'Table 6'!$B$2:$O$119</definedName>
    <definedName name="_xlnm.Print_Titles" localSheetId="5">'Table 2'!$4:$5</definedName>
    <definedName name="_xlnm.Print_Titles" localSheetId="7">'Table 4'!$2:$4</definedName>
    <definedName name="_xlnm.Print_Titles" localSheetId="9">'Table 6'!$2:$4</definedName>
    <definedName name="Quarter1">[2]Ranges!$A$1:$A$4</definedName>
    <definedName name="Tania">Dates!$B$2:$B$6</definedName>
    <definedName name="Time">#REF!</definedName>
    <definedName name="Z_71CB04CA_8B56_4F75_A5E0_39A8792B70DD_.wvu.PrintArea" localSheetId="5" hidden="1">'Table 2'!$A$1:$I$172</definedName>
    <definedName name="Z_71CB04CA_8B56_4F75_A5E0_39A8792B70DD_.wvu.PrintArea" localSheetId="6" hidden="1">'Table 3'!$A$1:$M$14</definedName>
    <definedName name="Z_71CB04CA_8B56_4F75_A5E0_39A8792B70DD_.wvu.PrintArea" localSheetId="7" hidden="1">'Table 4'!$B$1:$N$134</definedName>
    <definedName name="Z_71CB04CA_8B56_4F75_A5E0_39A8792B70DD_.wvu.PrintArea" localSheetId="8" hidden="1">'Table 5'!$A$1:$J$14</definedName>
    <definedName name="Z_71CB04CA_8B56_4F75_A5E0_39A8792B70DD_.wvu.PrintTitles" localSheetId="5" hidden="1">'Table 2'!$4:$5</definedName>
  </definedNames>
  <calcPr calcId="125725" fullCalcOnLoad="1"/>
  <customWorkbookViews>
    <customWorkbookView name="spearce - Personal View" guid="{CF70F2BD-D478-4F34-BEBD-595E803309EE}" mergeInterval="0" personalView="1" maximized="1" windowWidth="1148" windowHeight="675" tabRatio="932" activeSheetId="8"/>
    <customWorkbookView name="adking - Personal View" guid="{98A218E9-8338-4773-9AB5-951F737D9122}" mergeInterval="0" personalView="1" maximized="1" windowWidth="1276" windowHeight="795" tabRatio="932" activeSheetId="17"/>
    <customWorkbookView name="tcorbin - Personal View" guid="{71CB04CA-8B56-4F75-A5E0-39A8792B70DD}" mergeInterval="0" personalView="1" maximized="1" windowWidth="1148" windowHeight="674" tabRatio="932" activeSheetId="6"/>
  </customWorkbookViews>
</workbook>
</file>

<file path=xl/calcChain.xml><?xml version="1.0" encoding="utf-8"?>
<calcChain xmlns="http://schemas.openxmlformats.org/spreadsheetml/2006/main">
  <c r="B2" i="12"/>
  <c r="B2" i="16"/>
  <c r="O11"/>
  <c r="N11"/>
  <c r="M11"/>
  <c r="L11"/>
  <c r="K11"/>
  <c r="J11"/>
  <c r="I11"/>
  <c r="H11"/>
  <c r="G11"/>
  <c r="F11"/>
  <c r="E11"/>
  <c r="O10"/>
  <c r="N10"/>
  <c r="M10"/>
  <c r="L10"/>
  <c r="K10"/>
  <c r="J10"/>
  <c r="I10"/>
  <c r="H10"/>
  <c r="G10"/>
  <c r="F10"/>
  <c r="E10"/>
  <c r="O9"/>
  <c r="N9"/>
  <c r="M9"/>
  <c r="L9"/>
  <c r="K9"/>
  <c r="J9"/>
  <c r="I9"/>
  <c r="H9"/>
  <c r="G9"/>
  <c r="F9"/>
  <c r="E9"/>
  <c r="O8"/>
  <c r="N8"/>
  <c r="M8"/>
  <c r="L8"/>
  <c r="K8"/>
  <c r="J8"/>
  <c r="I8"/>
  <c r="H8"/>
  <c r="G8"/>
  <c r="F8"/>
  <c r="E8"/>
  <c r="D11"/>
  <c r="D10"/>
  <c r="D9"/>
  <c r="D8"/>
  <c r="O7"/>
  <c r="N7"/>
  <c r="M7"/>
  <c r="L7"/>
  <c r="K7"/>
  <c r="J7"/>
  <c r="I7"/>
  <c r="H7"/>
  <c r="G7"/>
  <c r="F7"/>
  <c r="E7"/>
  <c r="D7"/>
  <c r="CH17" i="3"/>
  <c r="CG17"/>
  <c r="CF17"/>
  <c r="CE17"/>
  <c r="CD17"/>
  <c r="CC17"/>
  <c r="CB17"/>
  <c r="CA17"/>
  <c r="BZ17"/>
  <c r="BY17"/>
  <c r="BX17"/>
  <c r="BW17"/>
  <c r="BV17"/>
  <c r="M11" i="12"/>
  <c r="L11"/>
  <c r="K11"/>
  <c r="J11"/>
  <c r="I11"/>
  <c r="H11"/>
  <c r="E11"/>
  <c r="M10"/>
  <c r="L10"/>
  <c r="K10"/>
  <c r="J10"/>
  <c r="I10"/>
  <c r="H10"/>
  <c r="G10"/>
  <c r="F10"/>
  <c r="E10"/>
  <c r="M9"/>
  <c r="L9"/>
  <c r="K9"/>
  <c r="J9"/>
  <c r="I9"/>
  <c r="H9"/>
  <c r="G9"/>
  <c r="F9"/>
  <c r="E9"/>
  <c r="M8"/>
  <c r="L8"/>
  <c r="K8"/>
  <c r="J8"/>
  <c r="I8"/>
  <c r="H8"/>
  <c r="G8"/>
  <c r="F8"/>
  <c r="E8"/>
  <c r="D11"/>
  <c r="D10"/>
  <c r="D9"/>
  <c r="D8"/>
  <c r="M7"/>
  <c r="L7"/>
  <c r="K7"/>
  <c r="J7"/>
  <c r="I7"/>
  <c r="H7"/>
  <c r="G7"/>
  <c r="F7"/>
  <c r="E7"/>
  <c r="D7"/>
  <c r="BT8" i="3"/>
  <c r="BU8"/>
  <c r="BV8"/>
  <c r="F11" i="12"/>
  <c r="BW8" i="3"/>
  <c r="G11" i="12"/>
  <c r="CS17" i="3"/>
  <c r="CR17"/>
  <c r="CQ17"/>
  <c r="CP17"/>
  <c r="CO17"/>
  <c r="CN17"/>
  <c r="CM17"/>
  <c r="CL17"/>
  <c r="CK17"/>
  <c r="CJ17"/>
  <c r="CI17"/>
  <c r="CC8"/>
  <c r="CB8"/>
  <c r="CA8"/>
  <c r="BZ8"/>
  <c r="BY8"/>
  <c r="BX8"/>
  <c r="J17"/>
  <c r="K17"/>
  <c r="BS17"/>
  <c r="BR17"/>
  <c r="BO17"/>
  <c r="BF8"/>
  <c r="BE8"/>
  <c r="BU17"/>
  <c r="BT17"/>
  <c r="BQ17"/>
  <c r="BP17"/>
  <c r="BN17"/>
  <c r="BM17"/>
  <c r="BL17"/>
  <c r="BK17"/>
  <c r="BJ17"/>
  <c r="BI8"/>
  <c r="BH8"/>
  <c r="BG8"/>
  <c r="BD8"/>
  <c r="BC8"/>
  <c r="BB8"/>
  <c r="BA8"/>
  <c r="AZ8"/>
  <c r="BI17"/>
  <c r="BH17"/>
  <c r="BG17"/>
  <c r="BF17"/>
  <c r="BE17"/>
  <c r="BD17"/>
  <c r="BC17"/>
  <c r="BB17"/>
  <c r="BA17"/>
  <c r="AZ17"/>
  <c r="AY17"/>
  <c r="AX17"/>
  <c r="M17"/>
  <c r="L17"/>
  <c r="I17"/>
  <c r="H17"/>
  <c r="G17"/>
  <c r="F17"/>
  <c r="E17"/>
  <c r="D17"/>
  <c r="C17"/>
  <c r="B17"/>
  <c r="B11" i="16"/>
  <c r="N17" i="3"/>
  <c r="O17"/>
  <c r="B11" i="12"/>
  <c r="Y8" i="3"/>
  <c r="L8"/>
  <c r="M8"/>
  <c r="N8"/>
  <c r="O8"/>
  <c r="P8"/>
  <c r="Q8"/>
  <c r="R8"/>
  <c r="S8"/>
  <c r="T8"/>
  <c r="U8"/>
  <c r="V8"/>
  <c r="W8"/>
  <c r="X8"/>
  <c r="Z8"/>
  <c r="AA8"/>
  <c r="AB8"/>
  <c r="AC8"/>
  <c r="AD8"/>
  <c r="AE8"/>
  <c r="AF8"/>
  <c r="AG8"/>
  <c r="AH8"/>
  <c r="AI8"/>
  <c r="AJ8"/>
  <c r="AK8"/>
  <c r="AL8"/>
  <c r="AM8"/>
  <c r="AN8"/>
  <c r="AO8"/>
  <c r="AY8"/>
  <c r="AX8"/>
  <c r="AW8"/>
  <c r="AV8"/>
  <c r="AU8"/>
  <c r="AT8"/>
  <c r="AS8"/>
  <c r="AR8"/>
  <c r="AQ8"/>
  <c r="AP8"/>
</calcChain>
</file>

<file path=xl/sharedStrings.xml><?xml version="1.0" encoding="utf-8"?>
<sst xmlns="http://schemas.openxmlformats.org/spreadsheetml/2006/main" count="829" uniqueCount="334">
  <si>
    <t>1 June 2009 to 31 March 2010</t>
  </si>
  <si>
    <t>1 April 2010 to 30 June 2010</t>
  </si>
  <si>
    <t>1 July 2010 to 30 September 2010</t>
  </si>
  <si>
    <t>1 October 2010 to 30 November 2010</t>
  </si>
  <si>
    <t>Quarter 1</t>
  </si>
  <si>
    <t>Quarter 2</t>
  </si>
  <si>
    <t>Quarter 3</t>
  </si>
  <si>
    <t>Local Authority</t>
  </si>
  <si>
    <t>Birmingham</t>
  </si>
  <si>
    <t>Blackpool</t>
  </si>
  <si>
    <t>Bournemouth</t>
  </si>
  <si>
    <t>Bracknell Forest</t>
  </si>
  <si>
    <t>Brent</t>
  </si>
  <si>
    <t>Bristol</t>
  </si>
  <si>
    <t>Bromley</t>
  </si>
  <si>
    <t>Buckinghamshire</t>
  </si>
  <si>
    <t>Calderdale</t>
  </si>
  <si>
    <t>Cambridgeshire</t>
  </si>
  <si>
    <t>Cheshire East</t>
  </si>
  <si>
    <t>Cheshire West and Chester</t>
  </si>
  <si>
    <t>Cornwall</t>
  </si>
  <si>
    <t>Coventry</t>
  </si>
  <si>
    <t>Darlington</t>
  </si>
  <si>
    <t>Derby City</t>
  </si>
  <si>
    <t>Derbyshire</t>
  </si>
  <si>
    <t>Devon</t>
  </si>
  <si>
    <t>Doncaster</t>
  </si>
  <si>
    <t>Dorset</t>
  </si>
  <si>
    <t>Dudley</t>
  </si>
  <si>
    <t>Durham</t>
  </si>
  <si>
    <t>Ealing</t>
  </si>
  <si>
    <t>East Riding of Yorkshire</t>
  </si>
  <si>
    <t>East Sussex</t>
  </si>
  <si>
    <t>Enfield</t>
  </si>
  <si>
    <t>Essex</t>
  </si>
  <si>
    <t>Gateshead</t>
  </si>
  <si>
    <t>Gloucestershire</t>
  </si>
  <si>
    <t>Greenwich</t>
  </si>
  <si>
    <t>Halton</t>
  </si>
  <si>
    <t>Hammersmith &amp; Fulham</t>
  </si>
  <si>
    <t>Hampshire</t>
  </si>
  <si>
    <t>Haringey</t>
  </si>
  <si>
    <t>Hartlepool</t>
  </si>
  <si>
    <t>Havering</t>
  </si>
  <si>
    <t>Herefordshire</t>
  </si>
  <si>
    <t>Hertfordshire</t>
  </si>
  <si>
    <t>Hillingdon</t>
  </si>
  <si>
    <t>Hounslow</t>
  </si>
  <si>
    <t>Isle of Wight</t>
  </si>
  <si>
    <t>Kent</t>
  </si>
  <si>
    <t>Knowsley</t>
  </si>
  <si>
    <t>Leeds</t>
  </si>
  <si>
    <t>Leicester City</t>
  </si>
  <si>
    <t>Lincolnshire</t>
  </si>
  <si>
    <t>Liverpool</t>
  </si>
  <si>
    <t>Manchester</t>
  </si>
  <si>
    <t>Medway</t>
  </si>
  <si>
    <t>Middlesbrough</t>
  </si>
  <si>
    <t>Newham</t>
  </si>
  <si>
    <t>Norfolk</t>
  </si>
  <si>
    <t>North Yorkshire</t>
  </si>
  <si>
    <t>Northamptonshire</t>
  </si>
  <si>
    <t>Nottingham City</t>
  </si>
  <si>
    <t>Nottinghamshire</t>
  </si>
  <si>
    <t>Oxfordshire</t>
  </si>
  <si>
    <t>Peterborough</t>
  </si>
  <si>
    <t>Plymouth</t>
  </si>
  <si>
    <t>Poole</t>
  </si>
  <si>
    <t>Portsmouth</t>
  </si>
  <si>
    <t>Redbridge</t>
  </si>
  <si>
    <t>Rochdale</t>
  </si>
  <si>
    <t>Rotherham</t>
  </si>
  <si>
    <t>Rutland</t>
  </si>
  <si>
    <t>Salford</t>
  </si>
  <si>
    <t>Sandwell</t>
  </si>
  <si>
    <t>Sefton</t>
  </si>
  <si>
    <t>Sheffield</t>
  </si>
  <si>
    <t>Shropshire</t>
  </si>
  <si>
    <t>Slough</t>
  </si>
  <si>
    <t>Solihull</t>
  </si>
  <si>
    <t>Staffordshire</t>
  </si>
  <si>
    <t>Suffolk</t>
  </si>
  <si>
    <t>Surrey</t>
  </si>
  <si>
    <t>Swindon</t>
  </si>
  <si>
    <t>Torbay</t>
  </si>
  <si>
    <t>Trafford</t>
  </si>
  <si>
    <t>Wakefield</t>
  </si>
  <si>
    <t>Waltham Forest</t>
  </si>
  <si>
    <t>Warrington</t>
  </si>
  <si>
    <t>Warwickshire</t>
  </si>
  <si>
    <t>West Sussex</t>
  </si>
  <si>
    <t>Wirral</t>
  </si>
  <si>
    <t>Wokingham</t>
  </si>
  <si>
    <t>Wolverhampton</t>
  </si>
  <si>
    <t>Worcestershire</t>
  </si>
  <si>
    <t>Brighton &amp; Hove</t>
  </si>
  <si>
    <t>Publication date</t>
  </si>
  <si>
    <t>Overall effectiveness</t>
  </si>
  <si>
    <t>Capacity to improve</t>
  </si>
  <si>
    <t>Quality of provision</t>
  </si>
  <si>
    <t>Leadership and management</t>
  </si>
  <si>
    <t>Outstanding</t>
  </si>
  <si>
    <t xml:space="preserve">Good </t>
  </si>
  <si>
    <t>Adequate</t>
  </si>
  <si>
    <t>Inadequate</t>
  </si>
  <si>
    <t>Total</t>
  </si>
  <si>
    <t>Children and young people are safe and feel safe</t>
  </si>
  <si>
    <t>Equality and diversity</t>
  </si>
  <si>
    <t>Overall Effectiveness</t>
  </si>
  <si>
    <t>Capacity for improvement</t>
  </si>
  <si>
    <t xml:space="preserve">The contribution of health agencies to keeping children and young people safe </t>
  </si>
  <si>
    <t>Ambition and prioritisation</t>
  </si>
  <si>
    <t xml:space="preserve">Performance Management &amp; Quality Assurance </t>
  </si>
  <si>
    <t xml:space="preserve">Partnership Working  </t>
  </si>
  <si>
    <t>Official Statistics Release</t>
  </si>
  <si>
    <t>Policy area:</t>
  </si>
  <si>
    <t>Theme:</t>
  </si>
  <si>
    <t>Education, children's services and skills</t>
  </si>
  <si>
    <t>Published on:</t>
  </si>
  <si>
    <t>Coverage:</t>
  </si>
  <si>
    <t>England</t>
  </si>
  <si>
    <t>Period covered:</t>
  </si>
  <si>
    <t>Status:</t>
  </si>
  <si>
    <t>Issued by:</t>
  </si>
  <si>
    <t xml:space="preserve">Office for Standards in Education, Children’s Services and Skills (Ofsted)
125 Kingsway
London
WC2B 6SE
</t>
  </si>
  <si>
    <t>Responsible director:</t>
  </si>
  <si>
    <t>Statistician:</t>
  </si>
  <si>
    <t>Public enquiries:</t>
  </si>
  <si>
    <t>enquiries@ofsted.gov.uk</t>
  </si>
  <si>
    <t>Press enquiries:</t>
  </si>
  <si>
    <t>Link to official statistics release web page:</t>
  </si>
  <si>
    <t>Publication medium:</t>
  </si>
  <si>
    <t>© Crown copyright</t>
  </si>
  <si>
    <t xml:space="preserve">You may use and re-use this information (not including logos) free of charge in any format or medium, under the terms of the Open Government Licence. </t>
  </si>
  <si>
    <t>To view this licence, visit:</t>
  </si>
  <si>
    <t>http://www.nationalarchives.gov.uk/doc/open-government-licence/</t>
  </si>
  <si>
    <t>Or write to the Information Policy Team, The National Archives, Kew, London, TW9 4DU</t>
  </si>
  <si>
    <t>Or email:</t>
  </si>
  <si>
    <t>psi@nationalarchives.gsi.gov.uk</t>
  </si>
  <si>
    <t>Contents</t>
  </si>
  <si>
    <t>Tables</t>
  </si>
  <si>
    <t>Source: Ofsted inspections</t>
  </si>
  <si>
    <t>PROVISIONAL</t>
  </si>
  <si>
    <t>2. Local authorities were given the following grades for the judgements shown: 1 Outstanding, 2 Good, 3 Adequate and 4 Inadequate</t>
  </si>
  <si>
    <t>1 June 2009 to 30 November 2010</t>
  </si>
  <si>
    <t>Outcome</t>
  </si>
  <si>
    <t>Cornwall (Re-inspection)</t>
  </si>
  <si>
    <t>Warrington (Re-inspection)</t>
  </si>
  <si>
    <t>Being healthy</t>
  </si>
  <si>
    <t>Staying safe</t>
  </si>
  <si>
    <t>Enjoying and achieving</t>
  </si>
  <si>
    <t>Making a positive contribution</t>
  </si>
  <si>
    <t>Economic well-being</t>
  </si>
  <si>
    <t>Total inspections</t>
  </si>
  <si>
    <t>1. Local authorities were given the following grades for the judgements shown: 1 Outstanding, 2 Good, 3 Adequate and 4 Inadequate.</t>
  </si>
  <si>
    <t xml:space="preserve">Services for Looked After Children </t>
  </si>
  <si>
    <r>
      <t>All revised framework - SG</t>
    </r>
    <r>
      <rPr>
        <vertAlign val="superscript"/>
        <sz val="10"/>
        <rFont val="Tahoma"/>
        <family val="2"/>
      </rPr>
      <t>1</t>
    </r>
  </si>
  <si>
    <r>
      <t>All revised framework - LAC</t>
    </r>
    <r>
      <rPr>
        <vertAlign val="superscript"/>
        <sz val="10"/>
        <rFont val="Tahoma"/>
        <family val="2"/>
      </rPr>
      <t>1</t>
    </r>
  </si>
  <si>
    <t xml:space="preserve">1 The framework for inspections of safeguarding and looked after children was reviewed durng the three-year inspection cycle and a revised framework incorporating minor changes was introduced in November 2010. </t>
  </si>
  <si>
    <t>John Goldup</t>
  </si>
  <si>
    <t>Adam King</t>
  </si>
  <si>
    <t>pressenquiries@ofsted.gov.uk</t>
  </si>
  <si>
    <t>Stockton-on-Tees</t>
  </si>
  <si>
    <t>Stoke-on-Trent</t>
  </si>
  <si>
    <t>Table3</t>
  </si>
  <si>
    <t>Table 5</t>
  </si>
  <si>
    <t xml:space="preserve">1. The framework for the safeguarding and the looked after children inspections was reviewed during the three-year inspection cycle and a revised framework, incorporating minor changes, was introduced in November 2010. The first inspections took place under the revised framework from week beginning 27 November 2010. Data in this table are based on this revised framework. </t>
  </si>
  <si>
    <t>Achieving Economic well-being</t>
  </si>
  <si>
    <t>Ofsted website</t>
  </si>
  <si>
    <t>Quarter 4 (July-Sep 2011)</t>
  </si>
  <si>
    <t>-</t>
  </si>
  <si>
    <t>Safeguarding:  Overall effectiveness</t>
  </si>
  <si>
    <t>Safeguarding: Capacity to improve</t>
  </si>
  <si>
    <t xml:space="preserve">Services for looked after children: Overall effectiveness </t>
  </si>
  <si>
    <t xml:space="preserve">Services for looked after children: Capacity to improve </t>
  </si>
  <si>
    <r>
      <t xml:space="preserve">3. The framework for the safeguarding and the looked after children inspections was reviewed during the three-year inspection cycle and a revised framework, incorporating minor changes, was introduced in November 2010. The first inspections took place under the revised framework from week beginning 27 November 2010. The judgements for </t>
    </r>
    <r>
      <rPr>
        <i/>
        <sz val="8"/>
        <rFont val="Tahoma"/>
        <family val="2"/>
      </rPr>
      <t>Overall effectiveness</t>
    </r>
    <r>
      <rPr>
        <sz val="8"/>
        <rFont val="Tahoma"/>
        <family val="2"/>
      </rPr>
      <t xml:space="preserve"> and </t>
    </r>
    <r>
      <rPr>
        <i/>
        <sz val="8"/>
        <rFont val="Tahoma"/>
        <family val="2"/>
      </rPr>
      <t>Capacity to improve</t>
    </r>
    <r>
      <rPr>
        <sz val="8"/>
        <rFont val="Tahoma"/>
        <family val="2"/>
      </rPr>
      <t xml:space="preserve"> are comparable and judgements for both inspection frameworks are therefore included in the table.</t>
    </r>
  </si>
  <si>
    <t>Kirklees</t>
  </si>
  <si>
    <t>Essex (Re-inspection)</t>
  </si>
  <si>
    <t>Kingston upon Hull</t>
  </si>
  <si>
    <t>Leeds (Re-inspection)</t>
  </si>
  <si>
    <t>Nottinghamshire (Re-inspection)</t>
  </si>
  <si>
    <t>Peterborough (Re-inspection)</t>
  </si>
  <si>
    <t>Westminster</t>
  </si>
  <si>
    <t>Quarter 5 (Oct-Dec 2011)</t>
  </si>
  <si>
    <t>Safeguarding</t>
  </si>
  <si>
    <t>1 November 2010 to 31 December 2010</t>
  </si>
  <si>
    <t>1 January 2011 to 31 March 2011</t>
  </si>
  <si>
    <t>1 April 2011 to 30 June 2011</t>
  </si>
  <si>
    <t>1 July 2011 to 30 September 2011</t>
  </si>
  <si>
    <t>1 October 2011 to 31 December 2011</t>
  </si>
  <si>
    <t>http://www.ofsted.gov.uk/resources/official-statistics-local-authority-childrens-services-inspections-and-outcomes</t>
  </si>
  <si>
    <r>
      <t>The contribution of health agencies to keeping children and young people safe</t>
    </r>
    <r>
      <rPr>
        <vertAlign val="superscript"/>
        <sz val="8"/>
        <rFont val="Tahoma"/>
        <family val="2"/>
      </rPr>
      <t>3</t>
    </r>
    <r>
      <rPr>
        <sz val="8"/>
        <rFont val="Tahoma"/>
        <family val="2"/>
      </rPr>
      <t xml:space="preserve"> </t>
    </r>
  </si>
  <si>
    <t>1 January 2012 to 31 March 2012</t>
  </si>
  <si>
    <t>RESTRICTED: PROTECT UNTIL 9.30 28 JUNE 2012</t>
  </si>
  <si>
    <t>Quarter 6 (Jan-Mar 2012)</t>
  </si>
  <si>
    <r>
      <t>Select period</t>
    </r>
    <r>
      <rPr>
        <vertAlign val="superscript"/>
        <sz val="8"/>
        <rFont val="Tahoma"/>
        <family val="2"/>
      </rPr>
      <t>1,2</t>
    </r>
    <r>
      <rPr>
        <sz val="10"/>
        <rFont val="Tahoma"/>
        <family val="2"/>
      </rPr>
      <t>:</t>
    </r>
  </si>
  <si>
    <t>1 June 2009 to 31 July 2012</t>
  </si>
  <si>
    <t>Table 1: Overall effectiveness and Capacity to improve grades for safeguarding and services for looked after children inspections carried out between 1 June 2009 and 31 July 2012</t>
  </si>
  <si>
    <t>Table 2: Overall effectiveness and Capacity to improve grades for safeguarding and services for looked after children inspections carried out between 1 June 2009 to 31 July 2012, by local authority</t>
  </si>
  <si>
    <t>Table 3: All judgements given for safeguarding inspections taking place between 1 June 2009 to 31 July 2012</t>
  </si>
  <si>
    <t>Table 4: All judgements given for safeguarding inspections taking place between 1 November 2010 and 31 July 2012, by local authority</t>
  </si>
  <si>
    <t>Table 5: All judgements given for services for looked after children inspections taking place between 1 November 2010 and 31 July 2012</t>
  </si>
  <si>
    <t>Table 6: All judgements given for services for looked after children inspections taking place between 1 November 2010 and 31 July 2012, by local authority</t>
  </si>
  <si>
    <t>Chart 1: Overall judgements given for safeguarding and services for looked after children inspections taking place between 1 June 2009 and 31 July 2012</t>
  </si>
  <si>
    <r>
      <t>Table 2: Overall effectiveness and Capacity to improve grades</t>
    </r>
    <r>
      <rPr>
        <vertAlign val="superscript"/>
        <sz val="8"/>
        <rFont val="Tahoma"/>
        <family val="2"/>
      </rPr>
      <t>1</t>
    </r>
    <r>
      <rPr>
        <b/>
        <sz val="10"/>
        <rFont val="Tahoma"/>
        <family val="2"/>
      </rPr>
      <t xml:space="preserve"> for safeguarding and services for looked after children inspections carried out between 1 June 2009 and 31 July 2012</t>
    </r>
    <r>
      <rPr>
        <vertAlign val="superscript"/>
        <sz val="8"/>
        <rFont val="Tahoma"/>
        <family val="2"/>
      </rPr>
      <t>2,3</t>
    </r>
    <r>
      <rPr>
        <b/>
        <sz val="10"/>
        <rFont val="Tahoma"/>
        <family val="2"/>
      </rPr>
      <t>, by local authority</t>
    </r>
  </si>
  <si>
    <r>
      <t>Table 4: All judgements given for safeguarding inspections carried out between 1 November 2010 and 31 July 2012</t>
    </r>
    <r>
      <rPr>
        <vertAlign val="superscript"/>
        <sz val="8"/>
        <rFont val="Tahoma"/>
        <family val="2"/>
      </rPr>
      <t>1</t>
    </r>
    <r>
      <rPr>
        <b/>
        <sz val="10"/>
        <rFont val="Tahoma"/>
        <family val="2"/>
      </rPr>
      <t>, by local authority</t>
    </r>
    <r>
      <rPr>
        <vertAlign val="superscript"/>
        <sz val="8"/>
        <rFont val="Tahoma"/>
        <family val="2"/>
      </rPr>
      <t>2</t>
    </r>
    <r>
      <rPr>
        <b/>
        <sz val="10"/>
        <rFont val="Tahoma"/>
        <family val="2"/>
      </rPr>
      <t xml:space="preserve"> </t>
    </r>
  </si>
  <si>
    <t xml:space="preserve">1. The framework for the safeguarding and the looked after children inspections was reviewed during the three-year inspection cycle and a revised framework, incorporating minor changes, was introduced in November 2010. The first inspections took place under the revised framework from week beginning 27 November 2010. Data in this table include all inspections that took place using the revised framework between November 2010 and 31 July 2012.  </t>
  </si>
  <si>
    <r>
      <t>Table 6: All judgements given for services for looked after children inspections carried out between 1 November 2010 and 31 July 2012</t>
    </r>
    <r>
      <rPr>
        <vertAlign val="superscript"/>
        <sz val="8"/>
        <rFont val="Tahoma"/>
        <family val="2"/>
      </rPr>
      <t>1</t>
    </r>
    <r>
      <rPr>
        <b/>
        <sz val="10"/>
        <rFont val="Tahoma"/>
        <family val="2"/>
      </rPr>
      <t>, by local authority</t>
    </r>
    <r>
      <rPr>
        <vertAlign val="superscript"/>
        <sz val="8"/>
        <rFont val="Tahoma"/>
        <family val="2"/>
      </rPr>
      <t>2</t>
    </r>
  </si>
  <si>
    <r>
      <t>Chart 1: Overall judgements given for safeguarding and services for looked after children inspections taking place between 1 June 2009 and 31 July 2012 (percentage)</t>
    </r>
    <r>
      <rPr>
        <vertAlign val="superscript"/>
        <sz val="8"/>
        <rFont val="Tahoma"/>
        <family val="2"/>
      </rPr>
      <t>1</t>
    </r>
  </si>
  <si>
    <r>
      <t>Table 1: Overall effectiveness and Capacity to improve grades</t>
    </r>
    <r>
      <rPr>
        <vertAlign val="superscript"/>
        <sz val="8"/>
        <rFont val="Tahoma"/>
        <family val="2"/>
      </rPr>
      <t>1</t>
    </r>
    <r>
      <rPr>
        <b/>
        <sz val="10"/>
        <rFont val="Tahoma"/>
        <family val="2"/>
      </rPr>
      <t xml:space="preserve"> for safeguarding and services for looked after children inspections carried out between 1 June 2009 and 31 July 2012</t>
    </r>
    <r>
      <rPr>
        <vertAlign val="superscript"/>
        <sz val="8"/>
        <rFont val="Tahoma"/>
        <family val="2"/>
      </rPr>
      <t>2,3</t>
    </r>
  </si>
  <si>
    <t xml:space="preserve">2. Announced inspections of safeguarding and services for looked after children ran on a three-year cycle. The first inspections took place in June 2009 and the last inspection took place during July 2012. </t>
  </si>
  <si>
    <t>N/A</t>
  </si>
  <si>
    <r>
      <t>Kensington and Chelsea</t>
    </r>
    <r>
      <rPr>
        <vertAlign val="superscript"/>
        <sz val="8"/>
        <rFont val="Tahoma"/>
        <family val="2"/>
      </rPr>
      <t>4</t>
    </r>
  </si>
  <si>
    <r>
      <t>Cumbria</t>
    </r>
    <r>
      <rPr>
        <vertAlign val="superscript"/>
        <sz val="8"/>
        <rFont val="Tahoma"/>
        <family val="2"/>
      </rPr>
      <t>4</t>
    </r>
  </si>
  <si>
    <r>
      <t>Sutton</t>
    </r>
    <r>
      <rPr>
        <vertAlign val="superscript"/>
        <sz val="8"/>
        <rFont val="Tahoma"/>
        <family val="2"/>
      </rPr>
      <t>4</t>
    </r>
  </si>
  <si>
    <r>
      <t>Lambeth</t>
    </r>
    <r>
      <rPr>
        <vertAlign val="superscript"/>
        <sz val="8"/>
        <rFont val="Tahoma"/>
        <family val="2"/>
      </rPr>
      <t>4</t>
    </r>
  </si>
  <si>
    <r>
      <t>Bury</t>
    </r>
    <r>
      <rPr>
        <vertAlign val="superscript"/>
        <sz val="8"/>
        <rFont val="Tahoma"/>
        <family val="2"/>
      </rPr>
      <t>4</t>
    </r>
  </si>
  <si>
    <r>
      <t>Southampton</t>
    </r>
    <r>
      <rPr>
        <vertAlign val="superscript"/>
        <sz val="8"/>
        <rFont val="Tahoma"/>
        <family val="2"/>
      </rPr>
      <t>4</t>
    </r>
  </si>
  <si>
    <r>
      <t>North Lincolnshire</t>
    </r>
    <r>
      <rPr>
        <vertAlign val="superscript"/>
        <sz val="8"/>
        <rFont val="Tahoma"/>
        <family val="2"/>
      </rPr>
      <t>4</t>
    </r>
  </si>
  <si>
    <r>
      <t>Somerset</t>
    </r>
    <r>
      <rPr>
        <vertAlign val="superscript"/>
        <sz val="8"/>
        <rFont val="Tahoma"/>
        <family val="2"/>
      </rPr>
      <t>4</t>
    </r>
  </si>
  <si>
    <r>
      <t>Bradford</t>
    </r>
    <r>
      <rPr>
        <vertAlign val="superscript"/>
        <sz val="8"/>
        <rFont val="Tahoma"/>
        <family val="2"/>
      </rPr>
      <t>4</t>
    </r>
  </si>
  <si>
    <r>
      <t>Wandsworth</t>
    </r>
    <r>
      <rPr>
        <vertAlign val="superscript"/>
        <sz val="8"/>
        <rFont val="Tahoma"/>
        <family val="2"/>
      </rPr>
      <t>4</t>
    </r>
  </si>
  <si>
    <r>
      <t>Harrow</t>
    </r>
    <r>
      <rPr>
        <vertAlign val="superscript"/>
        <sz val="8"/>
        <rFont val="Tahoma"/>
        <family val="2"/>
      </rPr>
      <t>4</t>
    </r>
  </si>
  <si>
    <r>
      <t>North East Lincolnshire</t>
    </r>
    <r>
      <rPr>
        <vertAlign val="superscript"/>
        <sz val="8"/>
        <rFont val="Tahoma"/>
        <family val="2"/>
      </rPr>
      <t>4</t>
    </r>
  </si>
  <si>
    <r>
      <t>Croydon</t>
    </r>
    <r>
      <rPr>
        <vertAlign val="superscript"/>
        <sz val="8"/>
        <rFont val="Tahoma"/>
        <family val="2"/>
      </rPr>
      <t>4</t>
    </r>
  </si>
  <si>
    <r>
      <t>South Tyneside</t>
    </r>
    <r>
      <rPr>
        <vertAlign val="superscript"/>
        <sz val="8"/>
        <rFont val="Tahoma"/>
        <family val="2"/>
      </rPr>
      <t>4</t>
    </r>
  </si>
  <si>
    <r>
      <t>Isles of Scilly</t>
    </r>
    <r>
      <rPr>
        <vertAlign val="superscript"/>
        <sz val="8"/>
        <rFont val="Tahoma"/>
        <family val="2"/>
      </rPr>
      <t>4</t>
    </r>
  </si>
  <si>
    <r>
      <t>Hackney</t>
    </r>
    <r>
      <rPr>
        <vertAlign val="superscript"/>
        <sz val="8"/>
        <rFont val="Tahoma"/>
        <family val="2"/>
      </rPr>
      <t>4</t>
    </r>
  </si>
  <si>
    <r>
      <t>Southwark</t>
    </r>
    <r>
      <rPr>
        <vertAlign val="superscript"/>
        <sz val="8"/>
        <rFont val="Tahoma"/>
        <family val="2"/>
      </rPr>
      <t>4</t>
    </r>
  </si>
  <si>
    <r>
      <t>Redcar and Cleveland</t>
    </r>
    <r>
      <rPr>
        <vertAlign val="superscript"/>
        <sz val="8"/>
        <rFont val="Tahoma"/>
        <family val="2"/>
      </rPr>
      <t>4</t>
    </r>
  </si>
  <si>
    <r>
      <t>Kingston on Thames</t>
    </r>
    <r>
      <rPr>
        <vertAlign val="superscript"/>
        <sz val="8"/>
        <rFont val="Tahoma"/>
        <family val="2"/>
      </rPr>
      <t>4</t>
    </r>
  </si>
  <si>
    <r>
      <t>Wigan</t>
    </r>
    <r>
      <rPr>
        <vertAlign val="superscript"/>
        <sz val="8"/>
        <rFont val="Tahoma"/>
        <family val="2"/>
      </rPr>
      <t>4</t>
    </r>
  </si>
  <si>
    <r>
      <t>Tower Hamlets</t>
    </r>
    <r>
      <rPr>
        <vertAlign val="superscript"/>
        <sz val="8"/>
        <rFont val="Tahoma"/>
        <family val="2"/>
      </rPr>
      <t>4</t>
    </r>
  </si>
  <si>
    <r>
      <t>Southend</t>
    </r>
    <r>
      <rPr>
        <vertAlign val="superscript"/>
        <sz val="8"/>
        <rFont val="Tahoma"/>
        <family val="2"/>
      </rPr>
      <t>4</t>
    </r>
  </si>
  <si>
    <r>
      <t>Barking and Dagenham</t>
    </r>
    <r>
      <rPr>
        <vertAlign val="superscript"/>
        <sz val="8"/>
        <rFont val="Tahoma"/>
        <family val="2"/>
      </rPr>
      <t>4</t>
    </r>
  </si>
  <si>
    <r>
      <t>Thurrock</t>
    </r>
    <r>
      <rPr>
        <vertAlign val="superscript"/>
        <sz val="8"/>
        <rFont val="Tahoma"/>
        <family val="2"/>
      </rPr>
      <t>4</t>
    </r>
  </si>
  <si>
    <r>
      <t>Walsall</t>
    </r>
    <r>
      <rPr>
        <vertAlign val="superscript"/>
        <sz val="8"/>
        <rFont val="Tahoma"/>
        <family val="2"/>
      </rPr>
      <t>4</t>
    </r>
  </si>
  <si>
    <r>
      <t>St Helens</t>
    </r>
    <r>
      <rPr>
        <vertAlign val="superscript"/>
        <sz val="8"/>
        <rFont val="Tahoma"/>
        <family val="2"/>
      </rPr>
      <t>4</t>
    </r>
  </si>
  <si>
    <r>
      <t>South Gloucestershire</t>
    </r>
    <r>
      <rPr>
        <vertAlign val="superscript"/>
        <sz val="8"/>
        <rFont val="Tahoma"/>
        <family val="2"/>
      </rPr>
      <t>4</t>
    </r>
  </si>
  <si>
    <r>
      <t>Telford and Wrekin</t>
    </r>
    <r>
      <rPr>
        <vertAlign val="superscript"/>
        <sz val="8"/>
        <rFont val="Tahoma"/>
        <family val="2"/>
      </rPr>
      <t>4</t>
    </r>
  </si>
  <si>
    <r>
      <t>Barnsley</t>
    </r>
    <r>
      <rPr>
        <vertAlign val="superscript"/>
        <sz val="8"/>
        <rFont val="Tahoma"/>
        <family val="2"/>
      </rPr>
      <t>4</t>
    </r>
  </si>
  <si>
    <r>
      <t>North Somerset</t>
    </r>
    <r>
      <rPr>
        <vertAlign val="superscript"/>
        <sz val="8"/>
        <rFont val="Tahoma"/>
        <family val="2"/>
      </rPr>
      <t>4</t>
    </r>
  </si>
  <si>
    <r>
      <t>Bexley</t>
    </r>
    <r>
      <rPr>
        <vertAlign val="superscript"/>
        <sz val="8"/>
        <rFont val="Tahoma"/>
        <family val="2"/>
      </rPr>
      <t>4</t>
    </r>
  </si>
  <si>
    <r>
      <t>West Berkshire</t>
    </r>
    <r>
      <rPr>
        <vertAlign val="superscript"/>
        <sz val="8"/>
        <rFont val="Tahoma"/>
        <family val="2"/>
      </rPr>
      <t>4</t>
    </r>
  </si>
  <si>
    <r>
      <t>Milton Keynes</t>
    </r>
    <r>
      <rPr>
        <vertAlign val="superscript"/>
        <sz val="8"/>
        <rFont val="Tahoma"/>
        <family val="2"/>
      </rPr>
      <t>4</t>
    </r>
  </si>
  <si>
    <t>Islington</t>
  </si>
  <si>
    <t>Lancashire</t>
  </si>
  <si>
    <t>Leicestershire</t>
  </si>
  <si>
    <t>Lewisham</t>
  </si>
  <si>
    <t>Luton</t>
  </si>
  <si>
    <t>Merton</t>
  </si>
  <si>
    <t>Newcastle upon Tyne</t>
  </si>
  <si>
    <t>North Tyneside</t>
  </si>
  <si>
    <t>Northumberland</t>
  </si>
  <si>
    <t>Oldham</t>
  </si>
  <si>
    <t>Reading</t>
  </si>
  <si>
    <t>Richmond Upon Thames</t>
  </si>
  <si>
    <t>Stockport</t>
  </si>
  <si>
    <t>Sunderland</t>
  </si>
  <si>
    <t>Tameside</t>
  </si>
  <si>
    <t>Wiltshire</t>
  </si>
  <si>
    <t>Windsor and Maidenhead</t>
  </si>
  <si>
    <t>York</t>
  </si>
  <si>
    <t>Barnet</t>
  </si>
  <si>
    <t>Bath &amp; North East Somerset</t>
  </si>
  <si>
    <t>Bedford Borough</t>
  </si>
  <si>
    <t>Blackburn with Darwen</t>
  </si>
  <si>
    <t>Bolton</t>
  </si>
  <si>
    <t>Camden</t>
  </si>
  <si>
    <t>Central Bedfordshire</t>
  </si>
  <si>
    <t>City of London</t>
  </si>
  <si>
    <t>Richmond upon Thames</t>
  </si>
  <si>
    <r>
      <t>Barking and Dagenham</t>
    </r>
    <r>
      <rPr>
        <vertAlign val="superscript"/>
        <sz val="8"/>
        <rFont val="Tahoma"/>
        <family val="2"/>
      </rPr>
      <t>3</t>
    </r>
  </si>
  <si>
    <r>
      <t>Barnsley</t>
    </r>
    <r>
      <rPr>
        <vertAlign val="superscript"/>
        <sz val="8"/>
        <rFont val="Tahoma"/>
        <family val="2"/>
      </rPr>
      <t>3</t>
    </r>
  </si>
  <si>
    <r>
      <t>Bexley</t>
    </r>
    <r>
      <rPr>
        <vertAlign val="superscript"/>
        <sz val="8"/>
        <rFont val="Tahoma"/>
        <family val="2"/>
      </rPr>
      <t>3</t>
    </r>
  </si>
  <si>
    <r>
      <t>Bradford</t>
    </r>
    <r>
      <rPr>
        <vertAlign val="superscript"/>
        <sz val="8"/>
        <rFont val="Tahoma"/>
        <family val="2"/>
      </rPr>
      <t>3</t>
    </r>
  </si>
  <si>
    <r>
      <t>Bury</t>
    </r>
    <r>
      <rPr>
        <vertAlign val="superscript"/>
        <sz val="8"/>
        <rFont val="Tahoma"/>
        <family val="2"/>
      </rPr>
      <t>3</t>
    </r>
  </si>
  <si>
    <r>
      <t>Croydon</t>
    </r>
    <r>
      <rPr>
        <vertAlign val="superscript"/>
        <sz val="8"/>
        <rFont val="Tahoma"/>
        <family val="2"/>
      </rPr>
      <t>3</t>
    </r>
  </si>
  <si>
    <r>
      <t>Cumbria</t>
    </r>
    <r>
      <rPr>
        <vertAlign val="superscript"/>
        <sz val="8"/>
        <rFont val="Tahoma"/>
        <family val="2"/>
      </rPr>
      <t>3</t>
    </r>
  </si>
  <si>
    <r>
      <t>Hackney</t>
    </r>
    <r>
      <rPr>
        <vertAlign val="superscript"/>
        <sz val="8"/>
        <rFont val="Tahoma"/>
        <family val="2"/>
      </rPr>
      <t>3</t>
    </r>
  </si>
  <si>
    <r>
      <t>Harrow</t>
    </r>
    <r>
      <rPr>
        <vertAlign val="superscript"/>
        <sz val="8"/>
        <rFont val="Tahoma"/>
        <family val="2"/>
      </rPr>
      <t>3</t>
    </r>
  </si>
  <si>
    <r>
      <t>Kensington and Chelsea</t>
    </r>
    <r>
      <rPr>
        <vertAlign val="superscript"/>
        <sz val="8"/>
        <rFont val="Tahoma"/>
        <family val="2"/>
      </rPr>
      <t>3</t>
    </r>
  </si>
  <si>
    <r>
      <t>Kingston on Thames</t>
    </r>
    <r>
      <rPr>
        <vertAlign val="superscript"/>
        <sz val="8"/>
        <rFont val="Tahoma"/>
        <family val="2"/>
      </rPr>
      <t>3</t>
    </r>
  </si>
  <si>
    <r>
      <t>Lambeth</t>
    </r>
    <r>
      <rPr>
        <vertAlign val="superscript"/>
        <sz val="8"/>
        <rFont val="Tahoma"/>
        <family val="2"/>
      </rPr>
      <t>3</t>
    </r>
  </si>
  <si>
    <r>
      <t>Milton Keynes</t>
    </r>
    <r>
      <rPr>
        <vertAlign val="superscript"/>
        <sz val="8"/>
        <rFont val="Tahoma"/>
        <family val="2"/>
      </rPr>
      <t>3</t>
    </r>
  </si>
  <si>
    <r>
      <t>North East Lincolnshire</t>
    </r>
    <r>
      <rPr>
        <vertAlign val="superscript"/>
        <sz val="8"/>
        <rFont val="Tahoma"/>
        <family val="2"/>
      </rPr>
      <t>3</t>
    </r>
  </si>
  <si>
    <r>
      <t>North Lincolnshire</t>
    </r>
    <r>
      <rPr>
        <vertAlign val="superscript"/>
        <sz val="8"/>
        <rFont val="Tahoma"/>
        <family val="2"/>
      </rPr>
      <t>3</t>
    </r>
  </si>
  <si>
    <r>
      <t>North Somerset</t>
    </r>
    <r>
      <rPr>
        <vertAlign val="superscript"/>
        <sz val="8"/>
        <rFont val="Tahoma"/>
        <family val="2"/>
      </rPr>
      <t>3</t>
    </r>
  </si>
  <si>
    <r>
      <t>Redcar and Cleveland</t>
    </r>
    <r>
      <rPr>
        <vertAlign val="superscript"/>
        <sz val="8"/>
        <rFont val="Tahoma"/>
        <family val="2"/>
      </rPr>
      <t>3</t>
    </r>
  </si>
  <si>
    <r>
      <t>Somerset</t>
    </r>
    <r>
      <rPr>
        <vertAlign val="superscript"/>
        <sz val="8"/>
        <rFont val="Tahoma"/>
        <family val="2"/>
      </rPr>
      <t>3</t>
    </r>
  </si>
  <si>
    <r>
      <t>South Gloucestershire</t>
    </r>
    <r>
      <rPr>
        <vertAlign val="superscript"/>
        <sz val="8"/>
        <rFont val="Tahoma"/>
        <family val="2"/>
      </rPr>
      <t>3</t>
    </r>
  </si>
  <si>
    <r>
      <t>South Tyneside</t>
    </r>
    <r>
      <rPr>
        <vertAlign val="superscript"/>
        <sz val="8"/>
        <rFont val="Tahoma"/>
        <family val="2"/>
      </rPr>
      <t>3</t>
    </r>
  </si>
  <si>
    <r>
      <t>Southampton</t>
    </r>
    <r>
      <rPr>
        <vertAlign val="superscript"/>
        <sz val="8"/>
        <rFont val="Tahoma"/>
        <family val="2"/>
      </rPr>
      <t>3</t>
    </r>
  </si>
  <si>
    <r>
      <t>Southend</t>
    </r>
    <r>
      <rPr>
        <vertAlign val="superscript"/>
        <sz val="8"/>
        <rFont val="Tahoma"/>
        <family val="2"/>
      </rPr>
      <t>3</t>
    </r>
  </si>
  <si>
    <r>
      <t>Southwark</t>
    </r>
    <r>
      <rPr>
        <vertAlign val="superscript"/>
        <sz val="8"/>
        <rFont val="Tahoma"/>
        <family val="2"/>
      </rPr>
      <t>3</t>
    </r>
  </si>
  <si>
    <r>
      <t>St Helens</t>
    </r>
    <r>
      <rPr>
        <vertAlign val="superscript"/>
        <sz val="8"/>
        <rFont val="Tahoma"/>
        <family val="2"/>
      </rPr>
      <t>3</t>
    </r>
  </si>
  <si>
    <r>
      <t>Sutton</t>
    </r>
    <r>
      <rPr>
        <vertAlign val="superscript"/>
        <sz val="8"/>
        <rFont val="Tahoma"/>
        <family val="2"/>
      </rPr>
      <t>3</t>
    </r>
  </si>
  <si>
    <r>
      <t>Telford and Wrekin</t>
    </r>
    <r>
      <rPr>
        <vertAlign val="superscript"/>
        <sz val="8"/>
        <rFont val="Tahoma"/>
        <family val="2"/>
      </rPr>
      <t>3</t>
    </r>
  </si>
  <si>
    <r>
      <t>Thurrock</t>
    </r>
    <r>
      <rPr>
        <vertAlign val="superscript"/>
        <sz val="8"/>
        <rFont val="Tahoma"/>
        <family val="2"/>
      </rPr>
      <t>3</t>
    </r>
  </si>
  <si>
    <r>
      <t>Tower Hamlets</t>
    </r>
    <r>
      <rPr>
        <vertAlign val="superscript"/>
        <sz val="8"/>
        <rFont val="Tahoma"/>
        <family val="2"/>
      </rPr>
      <t>3</t>
    </r>
  </si>
  <si>
    <r>
      <t>Walsall</t>
    </r>
    <r>
      <rPr>
        <vertAlign val="superscript"/>
        <sz val="8"/>
        <rFont val="Tahoma"/>
        <family val="2"/>
      </rPr>
      <t>3</t>
    </r>
  </si>
  <si>
    <r>
      <t>Wandsworth</t>
    </r>
    <r>
      <rPr>
        <vertAlign val="superscript"/>
        <sz val="8"/>
        <rFont val="Tahoma"/>
        <family val="2"/>
      </rPr>
      <t>3</t>
    </r>
  </si>
  <si>
    <r>
      <t>West Berkshire</t>
    </r>
    <r>
      <rPr>
        <vertAlign val="superscript"/>
        <sz val="8"/>
        <rFont val="Tahoma"/>
        <family val="2"/>
      </rPr>
      <t>3</t>
    </r>
  </si>
  <si>
    <r>
      <t>Wigan</t>
    </r>
    <r>
      <rPr>
        <vertAlign val="superscript"/>
        <sz val="8"/>
        <rFont val="Tahoma"/>
        <family val="2"/>
      </rPr>
      <t>3</t>
    </r>
  </si>
  <si>
    <t>RESTRICTED: PROTECT UNTIL 9.30 27 September 2012</t>
  </si>
  <si>
    <t>1 April 2012 to 31 July 2012</t>
  </si>
  <si>
    <t>Final data (April - July 2012)</t>
  </si>
  <si>
    <t xml:space="preserve"> </t>
  </si>
  <si>
    <t>1 November 2010 to 31 July 2012</t>
  </si>
  <si>
    <t>Total for 1 November 2010 to 31 July 2012</t>
  </si>
  <si>
    <t>The contribution of health agencies</t>
  </si>
  <si>
    <t>Performance Management &amp; QA</t>
  </si>
  <si>
    <t xml:space="preserve">Performance Management &amp; QA </t>
  </si>
  <si>
    <t>Isles of Scilly</t>
  </si>
  <si>
    <t>27 September 2012</t>
  </si>
  <si>
    <r>
      <t>Select period</t>
    </r>
    <r>
      <rPr>
        <vertAlign val="superscript"/>
        <sz val="8"/>
        <rFont val="Tahoma"/>
        <family val="2"/>
      </rPr>
      <t>1,2,3</t>
    </r>
    <r>
      <rPr>
        <sz val="10"/>
        <rFont val="Tahoma"/>
        <family val="2"/>
      </rPr>
      <t>:</t>
    </r>
  </si>
  <si>
    <t>3. Sub-judgements for those inspections occurring under the original framework (i.e. prior to November 2010) can be viewed in the .csv file accompanything this release.</t>
  </si>
  <si>
    <t>1. The framework for the safeguarding and the looked after children inspections was reviewed during the three-year inspection cycle and a revised framework, incorporating minor changes, was introduced in November 2010. The first inspections took place under the revised framework from week beginning 27 November 2010. Data in this table include all inspections that took place using the revised framework between November 2010 and 31 July 2012.  Sub-judgements for those inspections taking place under the original framework (i.e prior to the end of November 2010) can be found in the .csv file accompanying this release.</t>
  </si>
  <si>
    <t>2. Sub-judgements for those inspections occurring under the original framework (i.e. prior to November 2010) can be viewed in the .csv file accompanything this release.</t>
  </si>
  <si>
    <t>Local authority children's services inspections and outcomes: Safeguarding and looked after children inspections</t>
  </si>
  <si>
    <t>Chart 2: Outcomes of inspections of safeguarding taking place between 1 November 2010 and 31 July 2012 (percentages)</t>
  </si>
  <si>
    <t>Chart 3: Outcomes of inspections of services for looked after children between 1 November 2010 and 31 July 2012 (percentages)</t>
  </si>
  <si>
    <t>2. Five re-inspections of safeguarding were not joint inspections with the Care Quality Commission so there is no judgement on the contribution of health agencies to keeping children and young people safe.</t>
  </si>
  <si>
    <t>Gloucestershire (Re-inspection)</t>
  </si>
  <si>
    <t>Worcestershire (Re-inspection)</t>
  </si>
  <si>
    <t>3. As at 31 July 2012, there had been 160 inspections of safeguarding and 153 inspections of looked after children's services completed. This included two full re-inspections and six re-inspections of safeguarding only. Isles of Scilly did not have an inspection of services for looked after children. Over the whole period 151 local authorities have been inspected in both service areas.</t>
  </si>
  <si>
    <t>2. Announced inspections of safeguarding and services for looked after children run on a three-year cycle.  The first inspections took place in June 2009 and the last inspection took place during July 2012. As at 31 July 2012, there had been 160 inspections of safeguarding and looked after children's services completed, including two full inspections and six re-inspections of safeguarding only. Over the whole period all 151 local authorities have been inspected for both service areas.</t>
  </si>
  <si>
    <t>3. There have been eight re-inspections of safeguarding in the period since 1 November 2010. The six that occurred after 30th June 2011 were not joint inspections with the Care Quality Commission and were therefore not judged on the contribution of health agencies to keeping children and young people safe.</t>
  </si>
  <si>
    <t>4. Inspection took place between 1 April 2012 to 31 July 2012.</t>
  </si>
  <si>
    <t>4. Inspection took place between 1 April 2012 to 31 July 2012. There was no inspection of services for looked after children for Isles of Scilly.</t>
  </si>
  <si>
    <t>3. Inspection took place between 1 April 2012 to 31 July 2012.</t>
  </si>
  <si>
    <t xml:space="preserve">1. The final safeguarding and looked after inspection took place in July 2012. There have been a total of 160 inspections including two full re-inspections and six re-inspections of safeguarding services only.  </t>
  </si>
  <si>
    <r>
      <t>Chart 2 Outcomes of inspections of safeguarding taking place between 1 November 2010 and 31 July 2012 (percentages)</t>
    </r>
    <r>
      <rPr>
        <b/>
        <vertAlign val="superscript"/>
        <sz val="10"/>
        <color indexed="8"/>
        <rFont val="Tahoma"/>
        <family val="2"/>
      </rPr>
      <t>1</t>
    </r>
  </si>
  <si>
    <r>
      <t>Chart 3 Outcomes of inspections of services for looked after children between 1 November 2010 and 31 July 2012 (percentages)</t>
    </r>
    <r>
      <rPr>
        <b/>
        <vertAlign val="superscript"/>
        <sz val="10"/>
        <color indexed="8"/>
        <rFont val="Tahoma"/>
        <family val="2"/>
      </rPr>
      <t>1</t>
    </r>
  </si>
</sst>
</file>

<file path=xl/styles.xml><?xml version="1.0" encoding="utf-8"?>
<styleSheet xmlns="http://schemas.openxmlformats.org/spreadsheetml/2006/main">
  <numFmts count="1">
    <numFmt numFmtId="168" formatCode="dd/mm/yyyy;@"/>
  </numFmts>
  <fonts count="52">
    <font>
      <sz val="10"/>
      <name val="Tahoma"/>
    </font>
    <font>
      <sz val="10"/>
      <name val="Tahoma"/>
    </font>
    <font>
      <b/>
      <sz val="10"/>
      <name val="Tahoma"/>
      <family val="2"/>
    </font>
    <font>
      <sz val="10"/>
      <name val="Tahoma"/>
      <family val="2"/>
    </font>
    <font>
      <sz val="8"/>
      <name val="Tahoma"/>
      <family val="2"/>
    </font>
    <font>
      <sz val="10"/>
      <color indexed="12"/>
      <name val="Tahoma"/>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42"/>
      <name val="Calibri"/>
      <family val="2"/>
    </font>
    <font>
      <b/>
      <sz val="13"/>
      <color indexed="42"/>
      <name val="Calibri"/>
      <family val="2"/>
    </font>
    <font>
      <b/>
      <sz val="11"/>
      <color indexed="42"/>
      <name val="Calibri"/>
      <family val="2"/>
    </font>
    <font>
      <u/>
      <sz val="10"/>
      <color indexed="12"/>
      <name val="Tahoma"/>
      <family val="2"/>
    </font>
    <font>
      <sz val="11"/>
      <color indexed="54"/>
      <name val="Calibri"/>
      <family val="2"/>
    </font>
    <font>
      <sz val="11"/>
      <color indexed="52"/>
      <name val="Calibri"/>
      <family val="2"/>
    </font>
    <font>
      <sz val="11"/>
      <color indexed="60"/>
      <name val="Calibri"/>
      <family val="2"/>
    </font>
    <font>
      <b/>
      <sz val="11"/>
      <color indexed="8"/>
      <name val="Calibri"/>
      <family val="2"/>
    </font>
    <font>
      <b/>
      <sz val="18"/>
      <color indexed="42"/>
      <name val="Cambria"/>
      <family val="2"/>
    </font>
    <font>
      <sz val="11"/>
      <color indexed="10"/>
      <name val="Calibri"/>
      <family val="2"/>
    </font>
    <font>
      <b/>
      <sz val="20"/>
      <color indexed="9"/>
      <name val="Tahoma"/>
      <family val="2"/>
    </font>
    <font>
      <sz val="12"/>
      <name val="Tahoma"/>
      <family val="2"/>
    </font>
    <font>
      <b/>
      <sz val="12"/>
      <name val="Tahoma"/>
      <family val="2"/>
    </font>
    <font>
      <u/>
      <sz val="12"/>
      <color indexed="12"/>
      <name val="Tahoma"/>
      <family val="2"/>
    </font>
    <font>
      <sz val="8"/>
      <name val="Tahoma"/>
      <family val="2"/>
    </font>
    <font>
      <b/>
      <sz val="8"/>
      <name val="Tahoma"/>
      <family val="2"/>
    </font>
    <font>
      <i/>
      <sz val="8"/>
      <name val="Tahoma"/>
      <family val="2"/>
    </font>
    <font>
      <sz val="18"/>
      <color indexed="10"/>
      <name val="Tahoma"/>
      <family val="2"/>
    </font>
    <font>
      <sz val="12"/>
      <color indexed="10"/>
      <name val="Tahoma"/>
      <family val="2"/>
    </font>
    <font>
      <vertAlign val="superscript"/>
      <sz val="8"/>
      <name val="Tahoma"/>
      <family val="2"/>
    </font>
    <font>
      <sz val="8"/>
      <color indexed="10"/>
      <name val="Tahoma"/>
      <family val="2"/>
    </font>
    <font>
      <sz val="10"/>
      <color indexed="10"/>
      <name val="Tahoma"/>
      <family val="2"/>
    </font>
    <font>
      <vertAlign val="superscript"/>
      <sz val="10"/>
      <name val="Tahoma"/>
      <family val="2"/>
    </font>
    <font>
      <u/>
      <sz val="12"/>
      <color indexed="10"/>
      <name val="Tahoma"/>
      <family val="2"/>
    </font>
    <font>
      <b/>
      <sz val="10"/>
      <color indexed="10"/>
      <name val="Tahoma"/>
      <family val="2"/>
    </font>
    <font>
      <sz val="18"/>
      <name val="Tahoma"/>
      <family val="2"/>
    </font>
    <font>
      <sz val="18"/>
      <color indexed="10"/>
      <name val="Tahoma"/>
      <family val="2"/>
    </font>
    <font>
      <b/>
      <sz val="10"/>
      <color indexed="10"/>
      <name val="Tahoma"/>
      <family val="2"/>
    </font>
    <font>
      <i/>
      <sz val="8"/>
      <color indexed="10"/>
      <name val="Tahoma"/>
      <family val="2"/>
    </font>
    <font>
      <sz val="10"/>
      <name val="Tahoma"/>
      <family val="2"/>
    </font>
    <font>
      <sz val="10"/>
      <name val="Tahoma"/>
      <family val="2"/>
    </font>
    <font>
      <u/>
      <sz val="12"/>
      <name val="Tahoma"/>
      <family val="2"/>
    </font>
    <font>
      <b/>
      <sz val="11"/>
      <name val="Tahoma"/>
      <family val="2"/>
    </font>
    <font>
      <i/>
      <sz val="10"/>
      <name val="Tahoma"/>
      <family val="2"/>
    </font>
    <font>
      <b/>
      <vertAlign val="superscript"/>
      <sz val="10"/>
      <color indexed="8"/>
      <name val="Tahoma"/>
      <family val="2"/>
    </font>
    <font>
      <sz val="10"/>
      <color theme="1"/>
      <name val="Tahoma"/>
      <family val="2"/>
    </font>
    <font>
      <sz val="8"/>
      <color rgb="FFFF0000"/>
      <name val="Tahoma"/>
      <family val="2"/>
    </font>
    <font>
      <i/>
      <sz val="8"/>
      <color rgb="FFFF0000"/>
      <name val="Tahoma"/>
      <family val="2"/>
    </font>
    <font>
      <b/>
      <sz val="10"/>
      <color theme="1"/>
      <name val="Tahoma"/>
      <family val="2"/>
    </font>
  </fonts>
  <fills count="19">
    <fill>
      <patternFill patternType="none"/>
    </fill>
    <fill>
      <patternFill patternType="gray125"/>
    </fill>
    <fill>
      <patternFill patternType="solid">
        <fgColor indexed="24"/>
      </patternFill>
    </fill>
    <fill>
      <patternFill patternType="solid">
        <fgColor indexed="29"/>
      </patternFill>
    </fill>
    <fill>
      <patternFill patternType="solid">
        <fgColor indexed="26"/>
      </patternFill>
    </fill>
    <fill>
      <patternFill patternType="solid">
        <fgColor indexed="27"/>
      </patternFill>
    </fill>
    <fill>
      <patternFill patternType="solid">
        <fgColor indexed="45"/>
      </patternFill>
    </fill>
    <fill>
      <patternFill patternType="solid">
        <fgColor indexed="44"/>
      </patternFill>
    </fill>
    <fill>
      <patternFill patternType="solid">
        <fgColor indexed="49"/>
      </patternFill>
    </fill>
    <fill>
      <patternFill patternType="solid">
        <fgColor indexed="10"/>
      </patternFill>
    </fill>
    <fill>
      <patternFill patternType="solid">
        <fgColor indexed="18"/>
      </patternFill>
    </fill>
    <fill>
      <patternFill patternType="solid">
        <fgColor indexed="47"/>
      </patternFill>
    </fill>
    <fill>
      <patternFill patternType="solid">
        <fgColor indexed="43"/>
      </patternFill>
    </fill>
    <fill>
      <patternFill patternType="solid">
        <fgColor indexed="9"/>
      </patternFill>
    </fill>
    <fill>
      <patternFill patternType="solid">
        <fgColor indexed="55"/>
      </patternFill>
    </fill>
    <fill>
      <patternFill patternType="solid">
        <fgColor indexed="9"/>
        <bgColor indexed="64"/>
      </patternFill>
    </fill>
    <fill>
      <patternFill patternType="solid">
        <fgColor indexed="13"/>
        <bgColor indexed="64"/>
      </patternFill>
    </fill>
    <fill>
      <patternFill patternType="solid">
        <fgColor indexed="21"/>
        <bgColor indexed="64"/>
      </patternFill>
    </fill>
    <fill>
      <patternFill patternType="solid">
        <fgColor theme="0"/>
        <bgColor indexed="64"/>
      </patternFill>
    </fill>
  </fills>
  <borders count="27">
    <border>
      <left/>
      <right/>
      <top/>
      <bottom/>
      <diagonal/>
    </border>
    <border>
      <left style="thin">
        <color indexed="23"/>
      </left>
      <right style="thin">
        <color indexed="23"/>
      </right>
      <top style="thin">
        <color indexed="23"/>
      </top>
      <bottom style="thin">
        <color indexed="23"/>
      </bottom>
      <diagonal/>
    </border>
    <border>
      <left style="double">
        <color indexed="8"/>
      </left>
      <right style="double">
        <color indexed="8"/>
      </right>
      <top style="double">
        <color indexed="8"/>
      </top>
      <bottom style="double">
        <color indexed="8"/>
      </bottom>
      <diagonal/>
    </border>
    <border>
      <left/>
      <right/>
      <top/>
      <bottom style="thick">
        <color indexed="49"/>
      </bottom>
      <diagonal/>
    </border>
    <border>
      <left/>
      <right/>
      <top/>
      <bottom style="thick">
        <color indexed="24"/>
      </bottom>
      <diagonal/>
    </border>
    <border>
      <left/>
      <right/>
      <top/>
      <bottom style="medium">
        <color indexed="24"/>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8"/>
      </left>
      <right style="thin">
        <color indexed="8"/>
      </right>
      <top style="thin">
        <color indexed="8"/>
      </top>
      <bottom style="thin">
        <color indexed="8"/>
      </bottom>
      <diagonal/>
    </border>
    <border>
      <left/>
      <right/>
      <top style="thin">
        <color indexed="49"/>
      </top>
      <bottom style="double">
        <color indexed="49"/>
      </bottom>
      <diagonal/>
    </border>
    <border>
      <left/>
      <right/>
      <top/>
      <bottom style="thin">
        <color indexed="64"/>
      </bottom>
      <diagonal/>
    </border>
    <border>
      <left/>
      <right/>
      <top/>
      <bottom style="thin">
        <color indexed="55"/>
      </bottom>
      <diagonal/>
    </border>
    <border>
      <left style="thin">
        <color indexed="55"/>
      </left>
      <right/>
      <top/>
      <bottom/>
      <diagonal/>
    </border>
    <border>
      <left/>
      <right style="thin">
        <color indexed="55"/>
      </right>
      <top/>
      <bottom/>
      <diagonal/>
    </border>
    <border>
      <left style="thin">
        <color indexed="55"/>
      </left>
      <right/>
      <top/>
      <bottom style="thin">
        <color indexed="55"/>
      </bottom>
      <diagonal/>
    </border>
    <border>
      <left/>
      <right style="thin">
        <color indexed="55"/>
      </right>
      <top/>
      <bottom style="thin">
        <color indexed="55"/>
      </bottom>
      <diagonal/>
    </border>
    <border>
      <left style="thin">
        <color indexed="55"/>
      </left>
      <right style="thin">
        <color indexed="55"/>
      </right>
      <top style="thin">
        <color indexed="55"/>
      </top>
      <bottom style="thin">
        <color indexed="55"/>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0">
    <xf numFmtId="0" fontId="0" fillId="0" borderId="0"/>
    <xf numFmtId="0" fontId="6" fillId="2" borderId="0" applyNumberFormat="0" applyBorder="0" applyAlignment="0" applyProtection="0"/>
    <xf numFmtId="0" fontId="6" fillId="2"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9" fillId="13" borderId="1" applyNumberFormat="0" applyAlignment="0" applyProtection="0"/>
    <xf numFmtId="0" fontId="9" fillId="13" borderId="1" applyNumberFormat="0" applyAlignment="0" applyProtection="0"/>
    <xf numFmtId="0" fontId="10" fillId="14" borderId="2" applyNumberFormat="0" applyAlignment="0" applyProtection="0"/>
    <xf numFmtId="0" fontId="10" fillId="14" borderId="2" applyNumberFormat="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2" fillId="5" borderId="0" applyNumberFormat="0" applyBorder="0" applyAlignment="0" applyProtection="0"/>
    <xf numFmtId="0" fontId="12" fillId="5" borderId="0" applyNumberFormat="0" applyBorder="0" applyAlignment="0" applyProtection="0"/>
    <xf numFmtId="0" fontId="13" fillId="0" borderId="3" applyNumberFormat="0" applyFill="0" applyAlignment="0" applyProtection="0"/>
    <xf numFmtId="0" fontId="13" fillId="0" borderId="3" applyNumberFormat="0" applyFill="0" applyAlignment="0" applyProtection="0"/>
    <xf numFmtId="0" fontId="14" fillId="0" borderId="4" applyNumberFormat="0" applyFill="0" applyAlignment="0" applyProtection="0"/>
    <xf numFmtId="0" fontId="14" fillId="0" borderId="4" applyNumberFormat="0" applyFill="0" applyAlignment="0" applyProtection="0"/>
    <xf numFmtId="0" fontId="15" fillId="0" borderId="5" applyNumberFormat="0" applyFill="0" applyAlignment="0" applyProtection="0"/>
    <xf numFmtId="0" fontId="15" fillId="0" borderId="5" applyNumberFormat="0" applyFill="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alignment vertical="top"/>
      <protection locked="0"/>
    </xf>
    <xf numFmtId="0" fontId="17" fillId="3" borderId="1" applyNumberFormat="0" applyAlignment="0" applyProtection="0"/>
    <xf numFmtId="0" fontId="17" fillId="3" borderId="1" applyNumberFormat="0" applyAlignment="0" applyProtection="0"/>
    <xf numFmtId="0" fontId="18" fillId="0" borderId="6" applyNumberFormat="0" applyFill="0" applyAlignment="0" applyProtection="0"/>
    <xf numFmtId="0" fontId="18" fillId="0" borderId="6" applyNumberFormat="0" applyFill="0" applyAlignment="0" applyProtection="0"/>
    <xf numFmtId="0" fontId="19" fillId="4" borderId="0" applyNumberFormat="0" applyBorder="0" applyAlignment="0" applyProtection="0"/>
    <xf numFmtId="0" fontId="19" fillId="4" borderId="0" applyNumberFormat="0" applyBorder="0" applyAlignment="0" applyProtection="0"/>
    <xf numFmtId="0" fontId="3" fillId="0" borderId="0"/>
    <xf numFmtId="0" fontId="48" fillId="0" borderId="0"/>
    <xf numFmtId="0" fontId="3" fillId="0" borderId="0"/>
    <xf numFmtId="0" fontId="3" fillId="0" borderId="0"/>
    <xf numFmtId="0" fontId="3" fillId="0" borderId="0"/>
    <xf numFmtId="0" fontId="48" fillId="0" borderId="0"/>
    <xf numFmtId="0" fontId="3" fillId="4" borderId="7" applyNumberFormat="0" applyFont="0" applyAlignment="0" applyProtection="0"/>
    <xf numFmtId="0" fontId="3" fillId="4" borderId="7" applyNumberFormat="0" applyFont="0" applyAlignment="0" applyProtection="0"/>
    <xf numFmtId="0" fontId="20" fillId="13" borderId="8" applyNumberFormat="0" applyAlignment="0" applyProtection="0"/>
    <xf numFmtId="0" fontId="20" fillId="13" borderId="8" applyNumberFormat="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0" fillId="0" borderId="9" applyNumberFormat="0" applyFill="0" applyAlignment="0" applyProtection="0"/>
    <xf numFmtId="0" fontId="20" fillId="0" borderId="9" applyNumberFormat="0" applyFill="0" applyAlignment="0" applyProtection="0"/>
    <xf numFmtId="0" fontId="22" fillId="0" borderId="0" applyNumberFormat="0" applyFill="0" applyBorder="0" applyAlignment="0" applyProtection="0"/>
    <xf numFmtId="0" fontId="22" fillId="0" borderId="0" applyNumberFormat="0" applyFill="0" applyBorder="0" applyAlignment="0" applyProtection="0"/>
  </cellStyleXfs>
  <cellXfs count="274">
    <xf numFmtId="0" fontId="0" fillId="0" borderId="0" xfId="0"/>
    <xf numFmtId="0" fontId="0" fillId="0" borderId="0" xfId="0" applyBorder="1"/>
    <xf numFmtId="0" fontId="0" fillId="0" borderId="10" xfId="0" applyBorder="1"/>
    <xf numFmtId="0" fontId="0" fillId="15" borderId="11" xfId="0" applyFill="1" applyBorder="1"/>
    <xf numFmtId="0" fontId="0" fillId="15" borderId="0" xfId="0" applyFill="1"/>
    <xf numFmtId="0" fontId="0" fillId="15" borderId="12" xfId="0" applyFill="1" applyBorder="1"/>
    <xf numFmtId="0" fontId="0" fillId="15" borderId="13" xfId="0" applyFill="1" applyBorder="1"/>
    <xf numFmtId="0" fontId="0" fillId="15" borderId="14" xfId="0" applyFill="1" applyBorder="1"/>
    <xf numFmtId="0" fontId="0" fillId="15" borderId="15" xfId="0" applyFill="1" applyBorder="1"/>
    <xf numFmtId="0" fontId="24" fillId="0" borderId="16" xfId="0" applyFont="1" applyBorder="1" applyAlignment="1">
      <alignment vertical="center" wrapText="1"/>
    </xf>
    <xf numFmtId="0" fontId="25" fillId="0" borderId="16" xfId="0" applyFont="1" applyBorder="1" applyAlignment="1">
      <alignment vertical="center" wrapText="1"/>
    </xf>
    <xf numFmtId="0" fontId="24" fillId="0" borderId="16" xfId="0" applyFont="1" applyBorder="1" applyAlignment="1">
      <alignment horizontal="left" vertical="center" wrapText="1"/>
    </xf>
    <xf numFmtId="3" fontId="0" fillId="15" borderId="12" xfId="0" applyNumberFormat="1" applyFill="1" applyBorder="1" applyProtection="1">
      <protection locked="0" hidden="1"/>
    </xf>
    <xf numFmtId="3" fontId="0" fillId="15" borderId="13" xfId="0" applyNumberFormat="1" applyFill="1" applyBorder="1" applyProtection="1">
      <protection locked="0" hidden="1"/>
    </xf>
    <xf numFmtId="3" fontId="0" fillId="15" borderId="0" xfId="0" applyNumberFormat="1" applyFill="1" applyBorder="1" applyProtection="1">
      <protection locked="0" hidden="1"/>
    </xf>
    <xf numFmtId="0" fontId="0" fillId="15" borderId="0" xfId="0" applyFill="1" applyBorder="1"/>
    <xf numFmtId="3" fontId="24" fillId="0" borderId="12" xfId="0" applyNumberFormat="1" applyFont="1" applyBorder="1" applyProtection="1">
      <protection locked="0" hidden="1"/>
    </xf>
    <xf numFmtId="3" fontId="24" fillId="15" borderId="13" xfId="0" applyNumberFormat="1" applyFont="1" applyFill="1" applyBorder="1" applyProtection="1">
      <protection locked="0" hidden="1"/>
    </xf>
    <xf numFmtId="3" fontId="24" fillId="15" borderId="0" xfId="0" applyNumberFormat="1" applyFont="1" applyFill="1" applyBorder="1" applyProtection="1">
      <protection locked="0" hidden="1"/>
    </xf>
    <xf numFmtId="3" fontId="24" fillId="15" borderId="12" xfId="0" applyNumberFormat="1" applyFont="1" applyFill="1" applyBorder="1" applyProtection="1">
      <protection locked="0" hidden="1"/>
    </xf>
    <xf numFmtId="3" fontId="25" fillId="15" borderId="13" xfId="0" applyNumberFormat="1" applyFont="1" applyFill="1" applyBorder="1" applyProtection="1">
      <protection locked="0" hidden="1"/>
    </xf>
    <xf numFmtId="3" fontId="24" fillId="15" borderId="12" xfId="0" applyNumberFormat="1" applyFont="1" applyFill="1" applyBorder="1" applyAlignment="1" applyProtection="1">
      <alignment wrapText="1"/>
      <protection locked="0" hidden="1"/>
    </xf>
    <xf numFmtId="3" fontId="24" fillId="15" borderId="13" xfId="0" applyNumberFormat="1" applyFont="1" applyFill="1" applyBorder="1" applyAlignment="1" applyProtection="1">
      <alignment wrapText="1"/>
      <protection locked="0" hidden="1"/>
    </xf>
    <xf numFmtId="3" fontId="24" fillId="15" borderId="0" xfId="0" applyNumberFormat="1" applyFont="1" applyFill="1" applyBorder="1" applyAlignment="1" applyProtection="1">
      <alignment wrapText="1"/>
      <protection locked="0" hidden="1"/>
    </xf>
    <xf numFmtId="3" fontId="26" fillId="15" borderId="12" xfId="67" applyNumberFormat="1" applyFont="1" applyFill="1" applyBorder="1" applyAlignment="1" applyProtection="1">
      <protection locked="0" hidden="1"/>
    </xf>
    <xf numFmtId="3" fontId="26" fillId="15" borderId="13" xfId="67" applyNumberFormat="1" applyFont="1" applyFill="1" applyBorder="1" applyAlignment="1" applyProtection="1">
      <protection locked="0" hidden="1"/>
    </xf>
    <xf numFmtId="3" fontId="26" fillId="15" borderId="0" xfId="67" applyNumberFormat="1" applyFont="1" applyFill="1" applyBorder="1" applyAlignment="1" applyProtection="1">
      <protection locked="0" hidden="1"/>
    </xf>
    <xf numFmtId="3" fontId="0" fillId="15" borderId="14" xfId="0" applyNumberFormat="1" applyFill="1" applyBorder="1" applyProtection="1">
      <protection locked="0" hidden="1"/>
    </xf>
    <xf numFmtId="3" fontId="0" fillId="15" borderId="15" xfId="0" applyNumberFormat="1" applyFill="1" applyBorder="1" applyProtection="1">
      <protection locked="0" hidden="1"/>
    </xf>
    <xf numFmtId="3" fontId="0" fillId="0" borderId="0" xfId="0" applyNumberFormat="1"/>
    <xf numFmtId="49" fontId="3" fillId="15" borderId="0" xfId="0" applyNumberFormat="1" applyFont="1" applyFill="1"/>
    <xf numFmtId="49" fontId="0" fillId="15" borderId="0" xfId="0" applyNumberFormat="1" applyFill="1"/>
    <xf numFmtId="49" fontId="3" fillId="15" borderId="0" xfId="0" applyNumberFormat="1" applyFont="1" applyFill="1" applyAlignment="1">
      <alignment horizontal="left"/>
    </xf>
    <xf numFmtId="49" fontId="27" fillId="15" borderId="0" xfId="0" applyNumberFormat="1" applyFont="1" applyFill="1" applyBorder="1" applyAlignment="1">
      <alignment horizontal="left"/>
    </xf>
    <xf numFmtId="0" fontId="0" fillId="15" borderId="0" xfId="0" applyFill="1" applyProtection="1">
      <protection locked="0" hidden="1"/>
    </xf>
    <xf numFmtId="0" fontId="28" fillId="15" borderId="17" xfId="0" applyFont="1" applyFill="1" applyBorder="1" applyAlignment="1" applyProtection="1">
      <alignment vertical="center"/>
      <protection locked="0" hidden="1"/>
    </xf>
    <xf numFmtId="0" fontId="28" fillId="15" borderId="17" xfId="0" applyFont="1" applyFill="1" applyBorder="1" applyAlignment="1" applyProtection="1">
      <alignment horizontal="center" vertical="center" wrapText="1"/>
      <protection locked="0" hidden="1"/>
    </xf>
    <xf numFmtId="0" fontId="27" fillId="15" borderId="0" xfId="0" applyFont="1" applyFill="1" applyAlignment="1" applyProtection="1">
      <alignment horizontal="left" vertical="center"/>
      <protection locked="0" hidden="1"/>
    </xf>
    <xf numFmtId="0" fontId="27" fillId="15" borderId="0" xfId="0" applyFont="1" applyFill="1" applyAlignment="1" applyProtection="1">
      <alignment vertical="center" wrapText="1"/>
      <protection locked="0" hidden="1"/>
    </xf>
    <xf numFmtId="0" fontId="0" fillId="15" borderId="10" xfId="0" applyFill="1" applyBorder="1" applyProtection="1">
      <protection locked="0" hidden="1"/>
    </xf>
    <xf numFmtId="0" fontId="28" fillId="15" borderId="10" xfId="0" applyFont="1" applyFill="1" applyBorder="1" applyAlignment="1" applyProtection="1">
      <alignment horizontal="center" vertical="center"/>
      <protection locked="0" hidden="1"/>
    </xf>
    <xf numFmtId="0" fontId="28" fillId="15" borderId="18" xfId="0" applyFont="1" applyFill="1" applyBorder="1" applyAlignment="1" applyProtection="1">
      <alignment horizontal="center" vertical="center"/>
      <protection locked="0" hidden="1"/>
    </xf>
    <xf numFmtId="0" fontId="0" fillId="0" borderId="0" xfId="0" applyAlignment="1">
      <alignment horizontal="right"/>
    </xf>
    <xf numFmtId="0" fontId="4" fillId="0" borderId="0" xfId="0" applyFont="1"/>
    <xf numFmtId="0" fontId="4" fillId="15" borderId="0" xfId="0" applyFont="1" applyFill="1"/>
    <xf numFmtId="0" fontId="4" fillId="0" borderId="10" xfId="0" applyFont="1" applyBorder="1"/>
    <xf numFmtId="0" fontId="4" fillId="0" borderId="0" xfId="0" applyFont="1" applyBorder="1" applyAlignment="1">
      <alignment horizontal="right"/>
    </xf>
    <xf numFmtId="0" fontId="28" fillId="15" borderId="10" xfId="0" applyFont="1" applyFill="1" applyBorder="1" applyAlignment="1" applyProtection="1">
      <alignment horizontal="center" vertical="center" wrapText="1"/>
      <protection locked="0" hidden="1"/>
    </xf>
    <xf numFmtId="0" fontId="4" fillId="0" borderId="0" xfId="0" applyFont="1" applyBorder="1" applyAlignment="1">
      <alignment horizontal="center"/>
    </xf>
    <xf numFmtId="3" fontId="0" fillId="0" borderId="0" xfId="0" applyNumberFormat="1" applyFill="1"/>
    <xf numFmtId="3" fontId="2" fillId="16" borderId="19" xfId="0" applyNumberFormat="1" applyFont="1" applyFill="1" applyBorder="1"/>
    <xf numFmtId="3" fontId="3" fillId="0" borderId="18" xfId="0" applyNumberFormat="1" applyFont="1" applyFill="1" applyBorder="1"/>
    <xf numFmtId="3" fontId="0" fillId="0" borderId="18" xfId="0" applyNumberFormat="1" applyFill="1" applyBorder="1"/>
    <xf numFmtId="3" fontId="0" fillId="0" borderId="20" xfId="0" applyNumberFormat="1" applyFill="1" applyBorder="1"/>
    <xf numFmtId="3" fontId="0" fillId="0" borderId="21" xfId="0" applyNumberFormat="1" applyFill="1" applyBorder="1"/>
    <xf numFmtId="3" fontId="0" fillId="0" borderId="0" xfId="0" applyNumberFormat="1" applyFill="1" applyBorder="1"/>
    <xf numFmtId="3" fontId="0" fillId="0" borderId="10" xfId="0" applyNumberFormat="1" applyFill="1" applyBorder="1"/>
    <xf numFmtId="3" fontId="0" fillId="0" borderId="22" xfId="0" applyNumberFormat="1" applyFill="1" applyBorder="1"/>
    <xf numFmtId="3" fontId="0" fillId="0" borderId="0" xfId="0" applyNumberFormat="1" applyBorder="1"/>
    <xf numFmtId="3" fontId="0" fillId="0" borderId="10" xfId="0" applyNumberFormat="1" applyBorder="1"/>
    <xf numFmtId="0" fontId="29" fillId="0" borderId="0" xfId="0" applyFont="1" applyAlignment="1">
      <alignment horizontal="right"/>
    </xf>
    <xf numFmtId="0" fontId="29" fillId="0" borderId="0" xfId="0" applyFont="1" applyFill="1" applyBorder="1" applyAlignment="1" applyProtection="1">
      <alignment horizontal="right" vertical="center"/>
      <protection locked="0" hidden="1"/>
    </xf>
    <xf numFmtId="3" fontId="2" fillId="0" borderId="18" xfId="0" applyNumberFormat="1" applyFont="1" applyFill="1" applyBorder="1"/>
    <xf numFmtId="0" fontId="4" fillId="0" borderId="0" xfId="0" applyFont="1" applyFill="1" applyBorder="1" applyAlignment="1">
      <alignment vertical="top" wrapText="1"/>
    </xf>
    <xf numFmtId="0" fontId="4" fillId="0" borderId="0" xfId="0" applyFont="1" applyFill="1"/>
    <xf numFmtId="0" fontId="3" fillId="0" borderId="21" xfId="0" applyFont="1" applyBorder="1"/>
    <xf numFmtId="0" fontId="3" fillId="0" borderId="22" xfId="0" applyFont="1" applyFill="1" applyBorder="1"/>
    <xf numFmtId="0" fontId="3" fillId="0" borderId="0" xfId="0" applyFont="1" applyBorder="1"/>
    <xf numFmtId="0" fontId="3" fillId="0" borderId="10" xfId="0" applyFont="1" applyFill="1" applyBorder="1"/>
    <xf numFmtId="0" fontId="0" fillId="0" borderId="0" xfId="0" applyAlignment="1">
      <alignment wrapText="1"/>
    </xf>
    <xf numFmtId="0" fontId="27" fillId="15" borderId="10" xfId="0" applyFont="1" applyFill="1" applyBorder="1" applyAlignment="1" applyProtection="1">
      <alignment horizontal="left" vertical="center"/>
      <protection locked="0" hidden="1"/>
    </xf>
    <xf numFmtId="0" fontId="3" fillId="0" borderId="0" xfId="0" applyFont="1" applyFill="1" applyBorder="1" applyAlignment="1">
      <alignment horizontal="right" vertical="center"/>
    </xf>
    <xf numFmtId="3" fontId="0" fillId="0" borderId="10" xfId="0" applyNumberFormat="1" applyBorder="1" applyAlignment="1">
      <alignment horizontal="right"/>
    </xf>
    <xf numFmtId="3" fontId="1" fillId="0" borderId="0" xfId="0" applyNumberFormat="1" applyFont="1" applyBorder="1"/>
    <xf numFmtId="3" fontId="1" fillId="0" borderId="10" xfId="0" applyNumberFormat="1" applyFont="1" applyBorder="1"/>
    <xf numFmtId="0" fontId="27" fillId="15" borderId="0" xfId="0" applyFont="1" applyFill="1" applyBorder="1" applyAlignment="1" applyProtection="1">
      <alignment horizontal="left" vertical="center"/>
      <protection locked="0" hidden="1"/>
    </xf>
    <xf numFmtId="0" fontId="27" fillId="15" borderId="0" xfId="0" applyFont="1" applyFill="1" applyBorder="1" applyAlignment="1" applyProtection="1">
      <alignment horizontal="center"/>
      <protection locked="0" hidden="1"/>
    </xf>
    <xf numFmtId="0" fontId="34" fillId="15" borderId="0" xfId="0" applyFont="1" applyFill="1" applyProtection="1">
      <protection locked="0" hidden="1"/>
    </xf>
    <xf numFmtId="3" fontId="1" fillId="0" borderId="0" xfId="0" applyNumberFormat="1" applyFont="1"/>
    <xf numFmtId="49" fontId="24" fillId="0" borderId="16" xfId="0" applyNumberFormat="1" applyFont="1" applyBorder="1" applyAlignment="1">
      <alignment vertical="center" wrapText="1"/>
    </xf>
    <xf numFmtId="0" fontId="4" fillId="0" borderId="0" xfId="0" applyFont="1" applyFill="1" applyBorder="1" applyAlignment="1">
      <alignment wrapText="1"/>
    </xf>
    <xf numFmtId="0" fontId="0" fillId="15" borderId="10" xfId="0" applyFill="1" applyBorder="1" applyAlignment="1" applyProtection="1">
      <alignment horizontal="center"/>
      <protection locked="0" hidden="1"/>
    </xf>
    <xf numFmtId="15" fontId="4" fillId="0" borderId="0" xfId="0" applyNumberFormat="1" applyFont="1" applyFill="1" applyBorder="1" applyAlignment="1">
      <alignment horizontal="center"/>
    </xf>
    <xf numFmtId="3" fontId="0" fillId="0" borderId="21" xfId="0" applyNumberFormat="1" applyFill="1" applyBorder="1" applyAlignment="1">
      <alignment wrapText="1"/>
    </xf>
    <xf numFmtId="3" fontId="0" fillId="0" borderId="0" xfId="0" applyNumberFormat="1" applyFill="1" applyBorder="1" applyAlignment="1">
      <alignment wrapText="1"/>
    </xf>
    <xf numFmtId="3" fontId="0" fillId="0" borderId="23" xfId="0" applyNumberFormat="1" applyFill="1" applyBorder="1" applyAlignment="1">
      <alignment wrapText="1"/>
    </xf>
    <xf numFmtId="3" fontId="0" fillId="0" borderId="0" xfId="0" applyNumberFormat="1" applyFill="1" applyAlignment="1">
      <alignment wrapText="1"/>
    </xf>
    <xf numFmtId="0" fontId="5" fillId="0" borderId="21" xfId="0" applyFont="1" applyBorder="1" applyAlignment="1">
      <alignment wrapText="1"/>
    </xf>
    <xf numFmtId="0" fontId="0" fillId="0" borderId="0" xfId="0" applyBorder="1" applyAlignment="1">
      <alignment horizontal="center" wrapText="1"/>
    </xf>
    <xf numFmtId="0" fontId="0" fillId="0" borderId="0" xfId="0" applyFill="1" applyBorder="1" applyAlignment="1">
      <alignment horizontal="center" wrapText="1"/>
    </xf>
    <xf numFmtId="3" fontId="0" fillId="0" borderId="0" xfId="0" applyNumberFormat="1" applyProtection="1">
      <protection hidden="1"/>
    </xf>
    <xf numFmtId="0" fontId="27" fillId="0" borderId="0" xfId="0" applyFont="1" applyFill="1" applyBorder="1"/>
    <xf numFmtId="15" fontId="27" fillId="0" borderId="0" xfId="0" applyNumberFormat="1" applyFont="1" applyFill="1" applyBorder="1" applyAlignment="1">
      <alignment horizontal="center"/>
    </xf>
    <xf numFmtId="15" fontId="27" fillId="0" borderId="0" xfId="0" applyNumberFormat="1" applyFont="1" applyFill="1" applyBorder="1" applyAlignment="1">
      <alignment horizontal="right"/>
    </xf>
    <xf numFmtId="3" fontId="0" fillId="0" borderId="24" xfId="0" applyNumberFormat="1" applyFill="1" applyBorder="1"/>
    <xf numFmtId="0" fontId="3" fillId="0" borderId="23" xfId="0" applyFont="1" applyFill="1" applyBorder="1" applyAlignment="1">
      <alignment horizontal="right" vertical="center"/>
    </xf>
    <xf numFmtId="3" fontId="0" fillId="0" borderId="19" xfId="0" applyNumberFormat="1" applyFill="1" applyBorder="1"/>
    <xf numFmtId="0" fontId="1" fillId="0" borderId="0" xfId="0" applyFont="1"/>
    <xf numFmtId="0" fontId="1" fillId="0" borderId="0" xfId="0" applyFont="1" applyBorder="1"/>
    <xf numFmtId="0" fontId="1" fillId="0" borderId="10" xfId="0" applyFont="1" applyBorder="1"/>
    <xf numFmtId="3" fontId="37" fillId="0" borderId="18" xfId="0" applyNumberFormat="1" applyFont="1" applyFill="1" applyBorder="1"/>
    <xf numFmtId="3" fontId="3" fillId="0" borderId="0" xfId="0" applyNumberFormat="1" applyFont="1" applyFill="1" applyBorder="1" applyAlignment="1">
      <alignment wrapText="1"/>
    </xf>
    <xf numFmtId="0" fontId="3" fillId="0" borderId="0" xfId="0" applyFont="1" applyBorder="1" applyAlignment="1">
      <alignment horizontal="center" wrapText="1"/>
    </xf>
    <xf numFmtId="0" fontId="3" fillId="0" borderId="0" xfId="0" applyFont="1" applyFill="1" applyBorder="1" applyAlignment="1">
      <alignment horizontal="center" wrapText="1"/>
    </xf>
    <xf numFmtId="3" fontId="1" fillId="0" borderId="0" xfId="0" applyNumberFormat="1" applyFont="1" applyFill="1" applyBorder="1" applyAlignment="1">
      <alignment wrapText="1"/>
    </xf>
    <xf numFmtId="0" fontId="1" fillId="0" borderId="0" xfId="0" applyFont="1" applyBorder="1" applyAlignment="1">
      <alignment horizontal="center" wrapText="1"/>
    </xf>
    <xf numFmtId="0" fontId="1" fillId="0" borderId="0" xfId="0" applyFont="1" applyFill="1" applyBorder="1" applyAlignment="1">
      <alignment horizontal="center" wrapText="1"/>
    </xf>
    <xf numFmtId="0" fontId="1" fillId="0" borderId="0" xfId="0" applyFont="1" applyFill="1" applyBorder="1" applyAlignment="1">
      <alignment horizontal="right" vertical="center"/>
    </xf>
    <xf numFmtId="3" fontId="1" fillId="0" borderId="10" xfId="0" applyNumberFormat="1" applyFont="1" applyBorder="1" applyAlignment="1">
      <alignment horizontal="right"/>
    </xf>
    <xf numFmtId="0" fontId="4" fillId="0" borderId="18" xfId="0" applyFont="1" applyBorder="1"/>
    <xf numFmtId="0" fontId="0" fillId="15" borderId="10" xfId="0" applyFill="1" applyBorder="1" applyAlignment="1" applyProtection="1">
      <alignment horizontal="right"/>
      <protection locked="0" hidden="1"/>
    </xf>
    <xf numFmtId="168" fontId="0" fillId="15" borderId="10" xfId="0" applyNumberFormat="1" applyFill="1" applyBorder="1" applyProtection="1">
      <protection locked="0" hidden="1"/>
    </xf>
    <xf numFmtId="0" fontId="29" fillId="0" borderId="0" xfId="0" applyFont="1" applyBorder="1" applyAlignment="1">
      <alignment horizontal="center"/>
    </xf>
    <xf numFmtId="0" fontId="38" fillId="15" borderId="11" xfId="0" applyFont="1" applyFill="1" applyBorder="1" applyAlignment="1">
      <alignment horizontal="left"/>
    </xf>
    <xf numFmtId="0" fontId="38" fillId="0" borderId="0" xfId="0" applyFont="1" applyAlignment="1">
      <alignment horizontal="left"/>
    </xf>
    <xf numFmtId="0" fontId="38" fillId="15" borderId="0" xfId="0" applyFont="1" applyFill="1" applyAlignment="1" applyProtection="1">
      <alignment horizontal="left"/>
      <protection locked="0" hidden="1"/>
    </xf>
    <xf numFmtId="49" fontId="38" fillId="15" borderId="0" xfId="0" applyNumberFormat="1" applyFont="1" applyFill="1" applyAlignment="1">
      <alignment horizontal="left"/>
    </xf>
    <xf numFmtId="3" fontId="38" fillId="0" borderId="0" xfId="0" applyNumberFormat="1" applyFont="1" applyFill="1" applyAlignment="1">
      <alignment horizontal="left"/>
    </xf>
    <xf numFmtId="0" fontId="30" fillId="15" borderId="0" xfId="0" applyFont="1" applyFill="1" applyAlignment="1">
      <alignment horizontal="left"/>
    </xf>
    <xf numFmtId="0" fontId="31" fillId="15" borderId="0" xfId="0" applyFont="1" applyFill="1"/>
    <xf numFmtId="0" fontId="36" fillId="15" borderId="0" xfId="67" applyFont="1" applyFill="1" applyAlignment="1" applyProtection="1">
      <alignment vertical="center" wrapText="1"/>
    </xf>
    <xf numFmtId="0" fontId="36" fillId="15" borderId="0" xfId="67" applyFont="1" applyFill="1" applyAlignment="1" applyProtection="1"/>
    <xf numFmtId="0" fontId="36" fillId="15" borderId="0" xfId="67" applyFont="1" applyFill="1" applyAlignment="1" applyProtection="1">
      <alignment horizontal="left" vertical="center" wrapText="1"/>
    </xf>
    <xf numFmtId="0" fontId="36" fillId="15" borderId="0" xfId="67" applyFont="1" applyFill="1" applyAlignment="1" applyProtection="1">
      <alignment horizontal="left" vertical="center"/>
    </xf>
    <xf numFmtId="0" fontId="39" fillId="15" borderId="0" xfId="0" applyFont="1" applyFill="1" applyAlignment="1" applyProtection="1">
      <alignment horizontal="left"/>
      <protection locked="0" hidden="1"/>
    </xf>
    <xf numFmtId="0" fontId="34" fillId="15" borderId="0" xfId="0" applyFont="1" applyFill="1" applyAlignment="1" applyProtection="1">
      <alignment horizontal="center"/>
      <protection locked="0" hidden="1"/>
    </xf>
    <xf numFmtId="0" fontId="40" fillId="15" borderId="0" xfId="0" applyFont="1" applyFill="1" applyAlignment="1" applyProtection="1">
      <alignment vertical="center"/>
      <protection locked="0" hidden="1"/>
    </xf>
    <xf numFmtId="0" fontId="41" fillId="15" borderId="0" xfId="0" applyFont="1" applyFill="1" applyBorder="1" applyAlignment="1" applyProtection="1">
      <alignment vertical="center"/>
      <protection locked="0" hidden="1"/>
    </xf>
    <xf numFmtId="0" fontId="33" fillId="15" borderId="0" xfId="0" applyFont="1" applyFill="1" applyAlignment="1" applyProtection="1">
      <alignment wrapText="1"/>
      <protection locked="0" hidden="1"/>
    </xf>
    <xf numFmtId="0" fontId="0" fillId="0" borderId="0" xfId="0" applyFill="1" applyBorder="1"/>
    <xf numFmtId="0" fontId="42" fillId="0" borderId="0" xfId="0" applyFont="1" applyFill="1" applyBorder="1"/>
    <xf numFmtId="3" fontId="1" fillId="0" borderId="23" xfId="0" applyNumberFormat="1" applyFont="1" applyFill="1" applyBorder="1" applyAlignment="1">
      <alignment wrapText="1"/>
    </xf>
    <xf numFmtId="0" fontId="1" fillId="0" borderId="23" xfId="0" applyFont="1" applyFill="1" applyBorder="1" applyAlignment="1">
      <alignment horizontal="right" vertical="center"/>
    </xf>
    <xf numFmtId="3" fontId="1" fillId="0" borderId="24" xfId="0" applyNumberFormat="1" applyFont="1" applyBorder="1" applyAlignment="1">
      <alignment horizontal="right"/>
    </xf>
    <xf numFmtId="0" fontId="1" fillId="15" borderId="0" xfId="0" applyFont="1" applyFill="1" applyProtection="1">
      <protection locked="0" hidden="1"/>
    </xf>
    <xf numFmtId="0" fontId="42" fillId="15" borderId="0" xfId="0" applyFont="1" applyFill="1" applyProtection="1">
      <protection locked="0" hidden="1"/>
    </xf>
    <xf numFmtId="0" fontId="43" fillId="15" borderId="0" xfId="0" applyFont="1" applyFill="1" applyProtection="1">
      <protection locked="0" hidden="1"/>
    </xf>
    <xf numFmtId="0" fontId="26" fillId="0" borderId="16" xfId="67" applyFont="1" applyBorder="1" applyAlignment="1" applyProtection="1">
      <alignment horizontal="left" vertical="center" wrapText="1"/>
    </xf>
    <xf numFmtId="0" fontId="4" fillId="0" borderId="0" xfId="0" applyFont="1" applyFill="1" applyBorder="1" applyAlignment="1">
      <alignment horizontal="center" vertical="center"/>
    </xf>
    <xf numFmtId="0" fontId="25" fillId="15" borderId="0" xfId="0" applyFont="1" applyFill="1"/>
    <xf numFmtId="0" fontId="24" fillId="15" borderId="0" xfId="0" applyFont="1" applyFill="1"/>
    <xf numFmtId="0" fontId="44" fillId="15" borderId="0" xfId="67" applyFont="1" applyFill="1" applyAlignment="1" applyProtection="1">
      <alignment horizontal="left" vertical="center"/>
    </xf>
    <xf numFmtId="0" fontId="44" fillId="15" borderId="0" xfId="67" applyFont="1" applyFill="1" applyAlignment="1" applyProtection="1"/>
    <xf numFmtId="0" fontId="26" fillId="0" borderId="0" xfId="67" applyFont="1" applyFill="1" applyBorder="1" applyAlignment="1" applyProtection="1">
      <alignment horizontal="left" vertical="center" wrapText="1"/>
    </xf>
    <xf numFmtId="0" fontId="24" fillId="15" borderId="12" xfId="0" applyFont="1" applyFill="1" applyBorder="1"/>
    <xf numFmtId="49" fontId="0" fillId="0" borderId="0" xfId="0" applyNumberFormat="1" applyFill="1"/>
    <xf numFmtId="0" fontId="28" fillId="0" borderId="10" xfId="0" applyFont="1" applyFill="1" applyBorder="1" applyAlignment="1" applyProtection="1">
      <alignment vertical="center"/>
      <protection locked="0" hidden="1"/>
    </xf>
    <xf numFmtId="0" fontId="4" fillId="0" borderId="17" xfId="0" applyFont="1" applyFill="1" applyBorder="1" applyAlignment="1">
      <alignment horizontal="center" vertical="center" wrapText="1"/>
    </xf>
    <xf numFmtId="0" fontId="28" fillId="0" borderId="10" xfId="0" applyFont="1" applyFill="1" applyBorder="1" applyAlignment="1" applyProtection="1">
      <alignment horizontal="left" vertical="center"/>
      <protection locked="0" hidden="1"/>
    </xf>
    <xf numFmtId="0" fontId="4" fillId="0" borderId="0" xfId="0" applyFont="1" applyFill="1" applyBorder="1" applyAlignment="1">
      <alignment horizontal="left" vertical="center"/>
    </xf>
    <xf numFmtId="0" fontId="4" fillId="0" borderId="0" xfId="0" applyFont="1" applyFill="1" applyBorder="1"/>
    <xf numFmtId="3" fontId="3" fillId="0" borderId="19" xfId="0" applyNumberFormat="1" applyFont="1" applyFill="1" applyBorder="1"/>
    <xf numFmtId="0" fontId="4" fillId="0" borderId="0" xfId="0" applyFont="1" applyFill="1" applyBorder="1" applyAlignment="1">
      <alignment horizontal="center"/>
    </xf>
    <xf numFmtId="0" fontId="2" fillId="15" borderId="0" xfId="0" applyFont="1" applyFill="1" applyAlignment="1" applyProtection="1">
      <alignment vertical="center"/>
      <protection locked="0" hidden="1"/>
    </xf>
    <xf numFmtId="0" fontId="2" fillId="15" borderId="0" xfId="0" applyFont="1" applyFill="1" applyAlignment="1" applyProtection="1">
      <alignment horizontal="center" vertical="center"/>
      <protection locked="0" hidden="1"/>
    </xf>
    <xf numFmtId="0" fontId="3" fillId="15" borderId="0" xfId="0" applyFont="1" applyFill="1" applyAlignment="1" applyProtection="1">
      <alignment vertical="center" wrapText="1"/>
      <protection locked="0" hidden="1"/>
    </xf>
    <xf numFmtId="0" fontId="3" fillId="15" borderId="0" xfId="0" applyFont="1" applyFill="1" applyAlignment="1" applyProtection="1">
      <alignment horizontal="center"/>
      <protection locked="0" hidden="1"/>
    </xf>
    <xf numFmtId="0" fontId="45" fillId="15" borderId="10" xfId="0" applyFont="1" applyFill="1" applyBorder="1" applyProtection="1">
      <protection locked="0" hidden="1"/>
    </xf>
    <xf numFmtId="0" fontId="3" fillId="15" borderId="0" xfId="0" applyFont="1" applyFill="1" applyProtection="1">
      <protection locked="0" hidden="1"/>
    </xf>
    <xf numFmtId="0" fontId="4" fillId="15" borderId="0" xfId="0" applyFont="1" applyFill="1" applyAlignment="1" applyProtection="1">
      <alignment horizontal="left" vertical="center"/>
      <protection locked="0" hidden="1"/>
    </xf>
    <xf numFmtId="1" fontId="4" fillId="15" borderId="0" xfId="0" applyNumberFormat="1" applyFont="1" applyFill="1" applyBorder="1" applyAlignment="1" applyProtection="1">
      <alignment horizontal="center" vertical="center"/>
      <protection hidden="1"/>
    </xf>
    <xf numFmtId="0" fontId="4" fillId="15" borderId="0" xfId="0" applyFont="1" applyFill="1" applyAlignment="1" applyProtection="1">
      <alignment vertical="center" wrapText="1"/>
      <protection locked="0" hidden="1"/>
    </xf>
    <xf numFmtId="0" fontId="4" fillId="15" borderId="17" xfId="0" applyFont="1" applyFill="1" applyBorder="1" applyProtection="1">
      <protection locked="0" hidden="1"/>
    </xf>
    <xf numFmtId="0" fontId="3" fillId="15" borderId="17" xfId="0" applyFont="1" applyFill="1" applyBorder="1" applyProtection="1">
      <protection locked="0" hidden="1"/>
    </xf>
    <xf numFmtId="1" fontId="4" fillId="15" borderId="17" xfId="0" applyNumberFormat="1" applyFont="1" applyFill="1" applyBorder="1" applyAlignment="1" applyProtection="1">
      <alignment horizontal="center" vertical="center"/>
      <protection hidden="1"/>
    </xf>
    <xf numFmtId="0" fontId="3" fillId="15" borderId="0" xfId="0" applyFont="1" applyFill="1" applyBorder="1" applyProtection="1">
      <protection locked="0" hidden="1"/>
    </xf>
    <xf numFmtId="0" fontId="29" fillId="15" borderId="0" xfId="0" applyFont="1" applyFill="1" applyBorder="1" applyAlignment="1" applyProtection="1">
      <alignment horizontal="center"/>
      <protection locked="0" hidden="1"/>
    </xf>
    <xf numFmtId="0" fontId="3" fillId="15" borderId="0" xfId="0" applyFont="1" applyFill="1" applyBorder="1" applyAlignment="1" applyProtection="1">
      <alignment horizontal="center"/>
      <protection locked="0" hidden="1"/>
    </xf>
    <xf numFmtId="0" fontId="3" fillId="0" borderId="0" xfId="0" applyFont="1" applyFill="1" applyAlignment="1" applyProtection="1">
      <alignment horizontal="center"/>
      <protection locked="0" hidden="1"/>
    </xf>
    <xf numFmtId="0" fontId="38" fillId="0" borderId="0" xfId="0" applyFont="1" applyFill="1" applyAlignment="1"/>
    <xf numFmtId="0" fontId="3" fillId="0" borderId="0" xfId="0" applyFont="1" applyFill="1"/>
    <xf numFmtId="0" fontId="4" fillId="0" borderId="10" xfId="0" applyFont="1" applyFill="1" applyBorder="1" applyAlignment="1" applyProtection="1">
      <protection locked="0" hidden="1"/>
    </xf>
    <xf numFmtId="168" fontId="4" fillId="0" borderId="10" xfId="0" applyNumberFormat="1" applyFont="1" applyFill="1" applyBorder="1" applyProtection="1">
      <protection locked="0" hidden="1"/>
    </xf>
    <xf numFmtId="0" fontId="4" fillId="0" borderId="0" xfId="0" applyFont="1" applyFill="1" applyProtection="1">
      <protection locked="0" hidden="1"/>
    </xf>
    <xf numFmtId="0" fontId="4" fillId="0" borderId="10" xfId="0" applyFont="1" applyFill="1" applyBorder="1"/>
    <xf numFmtId="1" fontId="4" fillId="0" borderId="0" xfId="0" applyNumberFormat="1" applyFont="1" applyFill="1" applyBorder="1" applyAlignment="1">
      <alignment horizontal="center"/>
    </xf>
    <xf numFmtId="0" fontId="3" fillId="0" borderId="0" xfId="0" applyFont="1" applyFill="1" applyAlignment="1">
      <alignment horizontal="center" vertical="center"/>
    </xf>
    <xf numFmtId="0" fontId="3" fillId="0" borderId="0" xfId="0" applyFont="1" applyFill="1" applyBorder="1" applyAlignment="1">
      <alignment horizontal="center" vertical="center"/>
    </xf>
    <xf numFmtId="0" fontId="4" fillId="0" borderId="0" xfId="0" applyFont="1" applyFill="1" applyBorder="1" applyAlignment="1"/>
    <xf numFmtId="0" fontId="4" fillId="0" borderId="0" xfId="0" applyFont="1" applyFill="1" applyAlignment="1"/>
    <xf numFmtId="0" fontId="28" fillId="0" borderId="17" xfId="0" applyFont="1" applyBorder="1" applyAlignment="1">
      <alignment horizontal="center" vertical="center" wrapText="1"/>
    </xf>
    <xf numFmtId="0" fontId="28" fillId="0" borderId="17" xfId="0" applyFont="1" applyFill="1" applyBorder="1" applyAlignment="1">
      <alignment horizontal="center" vertical="center" wrapText="1"/>
    </xf>
    <xf numFmtId="1" fontId="4" fillId="15" borderId="18" xfId="0" applyNumberFormat="1" applyFont="1" applyFill="1" applyBorder="1" applyAlignment="1" applyProtection="1">
      <alignment horizontal="center" vertical="center"/>
      <protection hidden="1"/>
    </xf>
    <xf numFmtId="0" fontId="38" fillId="0" borderId="0" xfId="0" applyFont="1" applyFill="1" applyAlignment="1">
      <alignment horizontal="left"/>
    </xf>
    <xf numFmtId="0" fontId="4" fillId="0" borderId="10" xfId="0" applyFont="1" applyFill="1" applyBorder="1" applyProtection="1">
      <protection locked="0" hidden="1"/>
    </xf>
    <xf numFmtId="0" fontId="3" fillId="0" borderId="0" xfId="0" applyFont="1" applyFill="1" applyAlignment="1">
      <alignment horizontal="left" vertical="center"/>
    </xf>
    <xf numFmtId="0" fontId="4" fillId="0" borderId="0" xfId="0" applyFont="1" applyFill="1" applyAlignment="1">
      <alignment horizontal="left" vertical="center"/>
    </xf>
    <xf numFmtId="0" fontId="4" fillId="15" borderId="17" xfId="0" applyFont="1" applyFill="1" applyBorder="1" applyAlignment="1" applyProtection="1">
      <alignment horizontal="left" vertical="center"/>
      <protection locked="0" hidden="1"/>
    </xf>
    <xf numFmtId="0" fontId="4" fillId="0" borderId="0" xfId="0" applyFont="1" applyFill="1" applyBorder="1" applyAlignment="1">
      <alignment horizontal="left"/>
    </xf>
    <xf numFmtId="0" fontId="4" fillId="0" borderId="10" xfId="0" applyFont="1" applyFill="1" applyBorder="1" applyAlignment="1"/>
    <xf numFmtId="0" fontId="4" fillId="0" borderId="0" xfId="0" applyFont="1" applyFill="1" applyBorder="1" applyAlignment="1">
      <alignment horizontal="center" wrapText="1"/>
    </xf>
    <xf numFmtId="0" fontId="4" fillId="0" borderId="0" xfId="0" applyFont="1" applyFill="1" applyBorder="1" applyAlignment="1">
      <alignment horizontal="left" wrapText="1"/>
    </xf>
    <xf numFmtId="0" fontId="4" fillId="0" borderId="10" xfId="0" applyFont="1" applyFill="1" applyBorder="1" applyAlignment="1">
      <alignment horizontal="left"/>
    </xf>
    <xf numFmtId="1" fontId="29" fillId="0" borderId="0" xfId="0" applyNumberFormat="1" applyFont="1" applyFill="1" applyBorder="1" applyAlignment="1">
      <alignment horizontal="right"/>
    </xf>
    <xf numFmtId="0" fontId="49" fillId="0" borderId="10" xfId="0" applyFont="1" applyBorder="1"/>
    <xf numFmtId="0" fontId="4" fillId="0" borderId="10" xfId="0" applyFont="1" applyBorder="1" applyAlignment="1">
      <alignment horizontal="center"/>
    </xf>
    <xf numFmtId="0" fontId="3" fillId="0" borderId="0" xfId="0" applyFont="1"/>
    <xf numFmtId="1" fontId="4" fillId="18" borderId="0" xfId="0" applyNumberFormat="1" applyFont="1" applyFill="1" applyBorder="1" applyAlignment="1">
      <alignment horizontal="center"/>
    </xf>
    <xf numFmtId="0" fontId="4" fillId="18" borderId="0" xfId="0" applyFont="1" applyFill="1" applyBorder="1" applyAlignment="1">
      <alignment horizontal="center"/>
    </xf>
    <xf numFmtId="0" fontId="0" fillId="0" borderId="0" xfId="0" applyBorder="1" applyAlignment="1">
      <alignment horizontal="center"/>
    </xf>
    <xf numFmtId="0" fontId="4" fillId="18" borderId="0" xfId="0" applyFont="1" applyFill="1" applyBorder="1" applyAlignment="1"/>
    <xf numFmtId="0" fontId="4" fillId="0" borderId="0" xfId="0" applyFont="1" applyBorder="1" applyAlignment="1"/>
    <xf numFmtId="168" fontId="4" fillId="0" borderId="0" xfId="0" applyNumberFormat="1" applyFont="1" applyFill="1" applyBorder="1" applyAlignment="1">
      <alignment horizontal="center"/>
    </xf>
    <xf numFmtId="0" fontId="3" fillId="0" borderId="0" xfId="0" applyFont="1" applyFill="1" applyBorder="1" applyAlignment="1"/>
    <xf numFmtId="168" fontId="4" fillId="0" borderId="10" xfId="0" applyNumberFormat="1" applyFont="1" applyFill="1" applyBorder="1" applyAlignment="1">
      <alignment horizontal="center"/>
    </xf>
    <xf numFmtId="0" fontId="4" fillId="0" borderId="10" xfId="0" applyFont="1" applyFill="1" applyBorder="1" applyAlignment="1">
      <alignment horizontal="center"/>
    </xf>
    <xf numFmtId="0" fontId="4" fillId="0" borderId="0" xfId="0" applyFont="1" applyFill="1" applyBorder="1" applyAlignment="1">
      <alignment vertical="center"/>
    </xf>
    <xf numFmtId="0" fontId="3" fillId="0" borderId="0" xfId="0" applyFont="1" applyFill="1" applyAlignment="1"/>
    <xf numFmtId="1" fontId="4" fillId="0" borderId="10" xfId="0" applyNumberFormat="1" applyFont="1" applyFill="1" applyBorder="1" applyAlignment="1">
      <alignment horizontal="center"/>
    </xf>
    <xf numFmtId="0" fontId="29" fillId="0" borderId="0" xfId="0" applyFont="1" applyFill="1" applyBorder="1" applyAlignment="1">
      <alignment horizontal="right"/>
    </xf>
    <xf numFmtId="0" fontId="4" fillId="0" borderId="0" xfId="0" applyFont="1" applyAlignment="1">
      <alignment horizontal="center"/>
    </xf>
    <xf numFmtId="3" fontId="3" fillId="0" borderId="0" xfId="0" applyNumberFormat="1" applyFont="1" applyFill="1"/>
    <xf numFmtId="0" fontId="0" fillId="0" borderId="22" xfId="0" applyBorder="1"/>
    <xf numFmtId="0" fontId="3" fillId="0" borderId="21" xfId="0" applyFont="1" applyFill="1" applyBorder="1" applyAlignment="1">
      <alignment horizontal="right" vertical="center"/>
    </xf>
    <xf numFmtId="3" fontId="0" fillId="0" borderId="22" xfId="0" applyNumberFormat="1" applyBorder="1" applyAlignment="1">
      <alignment horizontal="right"/>
    </xf>
    <xf numFmtId="3" fontId="0" fillId="0" borderId="23" xfId="0" applyNumberFormat="1" applyFill="1" applyBorder="1"/>
    <xf numFmtId="0" fontId="48" fillId="0" borderId="0" xfId="75"/>
    <xf numFmtId="1" fontId="50" fillId="0" borderId="10" xfId="77" applyNumberFormat="1" applyFont="1" applyBorder="1"/>
    <xf numFmtId="1" fontId="29" fillId="15" borderId="17" xfId="76" applyNumberFormat="1" applyFont="1" applyFill="1" applyBorder="1" applyAlignment="1" applyProtection="1">
      <alignment horizontal="center" vertical="center"/>
      <protection hidden="1"/>
    </xf>
    <xf numFmtId="1" fontId="29" fillId="15" borderId="18" xfId="76" applyNumberFormat="1" applyFont="1" applyFill="1" applyBorder="1" applyAlignment="1" applyProtection="1">
      <alignment horizontal="center" vertical="center"/>
      <protection hidden="1"/>
    </xf>
    <xf numFmtId="0" fontId="28" fillId="0" borderId="17" xfId="76" applyFont="1" applyFill="1" applyBorder="1" applyAlignment="1">
      <alignment horizontal="center" vertical="center" wrapText="1"/>
    </xf>
    <xf numFmtId="0" fontId="28" fillId="0" borderId="17" xfId="76" applyFont="1" applyBorder="1" applyAlignment="1">
      <alignment horizontal="center" vertical="center" wrapText="1"/>
    </xf>
    <xf numFmtId="1" fontId="29" fillId="15" borderId="0" xfId="76" applyNumberFormat="1" applyFont="1" applyFill="1" applyBorder="1" applyAlignment="1" applyProtection="1">
      <alignment horizontal="center" vertical="center"/>
      <protection hidden="1"/>
    </xf>
    <xf numFmtId="1" fontId="4" fillId="15" borderId="17" xfId="76" applyNumberFormat="1" applyFont="1" applyFill="1" applyBorder="1" applyAlignment="1" applyProtection="1">
      <alignment horizontal="center" vertical="center"/>
      <protection hidden="1"/>
    </xf>
    <xf numFmtId="0" fontId="4" fillId="15" borderId="0" xfId="76" applyFont="1" applyFill="1" applyAlignment="1" applyProtection="1">
      <alignment vertical="center" wrapText="1"/>
      <protection locked="0" hidden="1"/>
    </xf>
    <xf numFmtId="0" fontId="4" fillId="15" borderId="0" xfId="76" applyFont="1" applyFill="1" applyAlignment="1" applyProtection="1">
      <alignment horizontal="left" vertical="center"/>
      <protection locked="0" hidden="1"/>
    </xf>
    <xf numFmtId="0" fontId="28" fillId="15" borderId="17" xfId="76" applyFont="1" applyFill="1" applyBorder="1" applyAlignment="1" applyProtection="1">
      <alignment horizontal="center" vertical="center" wrapText="1"/>
      <protection locked="0" hidden="1"/>
    </xf>
    <xf numFmtId="0" fontId="28" fillId="15" borderId="17" xfId="76" applyFont="1" applyFill="1" applyBorder="1" applyAlignment="1" applyProtection="1">
      <alignment vertical="center"/>
      <protection locked="0" hidden="1"/>
    </xf>
    <xf numFmtId="1" fontId="29" fillId="0" borderId="10" xfId="77" applyNumberFormat="1" applyFont="1" applyBorder="1" applyAlignment="1">
      <alignment horizontal="center"/>
    </xf>
    <xf numFmtId="0" fontId="29" fillId="0" borderId="10" xfId="0" applyFont="1" applyBorder="1"/>
    <xf numFmtId="0" fontId="29" fillId="0" borderId="10" xfId="0" applyFont="1" applyBorder="1" applyAlignment="1">
      <alignment horizontal="center"/>
    </xf>
    <xf numFmtId="1" fontId="50" fillId="0" borderId="0" xfId="77" applyNumberFormat="1" applyFont="1"/>
    <xf numFmtId="1" fontId="29" fillId="0" borderId="0" xfId="77" applyNumberFormat="1" applyFont="1" applyBorder="1" applyAlignment="1">
      <alignment horizontal="center"/>
    </xf>
    <xf numFmtId="0" fontId="4" fillId="15" borderId="0" xfId="0" applyFont="1" applyFill="1" applyProtection="1">
      <protection locked="0" hidden="1"/>
    </xf>
    <xf numFmtId="0" fontId="51" fillId="0" borderId="0" xfId="75" applyFont="1"/>
    <xf numFmtId="0" fontId="4" fillId="0" borderId="0" xfId="0" applyFont="1" applyBorder="1"/>
    <xf numFmtId="0" fontId="49" fillId="0" borderId="0" xfId="0" applyFont="1" applyBorder="1"/>
    <xf numFmtId="1" fontId="46" fillId="0" borderId="0" xfId="0" applyNumberFormat="1" applyFont="1" applyBorder="1" applyAlignment="1">
      <alignment horizontal="center"/>
    </xf>
    <xf numFmtId="0" fontId="4" fillId="15" borderId="17" xfId="76" applyFont="1" applyFill="1" applyBorder="1" applyAlignment="1" applyProtection="1">
      <alignment wrapText="1"/>
      <protection locked="0" hidden="1"/>
    </xf>
    <xf numFmtId="0" fontId="24" fillId="0" borderId="16" xfId="0" applyFont="1" applyBorder="1" applyAlignment="1">
      <alignment horizontal="left" vertical="center" wrapText="1"/>
    </xf>
    <xf numFmtId="0" fontId="23" fillId="17" borderId="16" xfId="0" applyFont="1" applyFill="1" applyBorder="1" applyAlignment="1">
      <alignment horizontal="left" vertical="center" wrapText="1"/>
    </xf>
    <xf numFmtId="0" fontId="44" fillId="0" borderId="0" xfId="67" applyFont="1" applyAlignment="1" applyProtection="1"/>
    <xf numFmtId="0" fontId="44" fillId="0" borderId="0" xfId="67" applyFont="1" applyAlignment="1" applyProtection="1">
      <alignment wrapText="1"/>
    </xf>
    <xf numFmtId="0" fontId="36" fillId="0" borderId="0" xfId="67" applyFont="1" applyAlignment="1" applyProtection="1"/>
    <xf numFmtId="0" fontId="4" fillId="0" borderId="0" xfId="0" applyFont="1" applyFill="1" applyBorder="1" applyAlignment="1">
      <alignment vertical="top" wrapText="1"/>
    </xf>
    <xf numFmtId="0" fontId="0" fillId="0" borderId="0" xfId="0" applyBorder="1" applyAlignment="1">
      <alignment vertical="top" wrapText="1"/>
    </xf>
    <xf numFmtId="0" fontId="4" fillId="0" borderId="0" xfId="0" applyFont="1" applyFill="1" applyBorder="1" applyAlignment="1">
      <alignment wrapText="1"/>
    </xf>
    <xf numFmtId="0" fontId="2" fillId="0" borderId="0" xfId="0" applyFont="1" applyBorder="1" applyAlignment="1">
      <alignment wrapText="1"/>
    </xf>
    <xf numFmtId="0" fontId="28" fillId="15" borderId="17" xfId="0" applyFont="1" applyFill="1" applyBorder="1" applyAlignment="1" applyProtection="1">
      <alignment horizontal="center" vertical="center"/>
      <protection locked="0" hidden="1"/>
    </xf>
    <xf numFmtId="0" fontId="28" fillId="15" borderId="17" xfId="0" applyFont="1" applyFill="1" applyBorder="1" applyAlignment="1" applyProtection="1">
      <alignment horizontal="center" vertical="center" wrapText="1"/>
      <protection locked="0" hidden="1"/>
    </xf>
    <xf numFmtId="0" fontId="4" fillId="0" borderId="18" xfId="0" applyFont="1" applyBorder="1" applyAlignment="1"/>
    <xf numFmtId="0" fontId="0" fillId="0" borderId="10" xfId="0" applyBorder="1" applyAlignment="1"/>
    <xf numFmtId="0" fontId="28" fillId="15" borderId="18" xfId="0" applyFont="1" applyFill="1" applyBorder="1" applyAlignment="1" applyProtection="1">
      <alignment horizontal="left" vertical="center"/>
      <protection locked="0" hidden="1"/>
    </xf>
    <xf numFmtId="0" fontId="28" fillId="15" borderId="10" xfId="0" applyFont="1" applyFill="1" applyBorder="1" applyAlignment="1" applyProtection="1">
      <alignment horizontal="left" vertical="center"/>
      <protection locked="0" hidden="1"/>
    </xf>
    <xf numFmtId="0" fontId="2" fillId="0" borderId="0" xfId="0" applyFont="1" applyAlignment="1">
      <alignment horizontal="left" wrapText="1"/>
    </xf>
    <xf numFmtId="0" fontId="4" fillId="15" borderId="0" xfId="0" applyFont="1" applyFill="1" applyAlignment="1" applyProtection="1">
      <alignment horizontal="left" wrapText="1"/>
      <protection locked="0" hidden="1"/>
    </xf>
    <xf numFmtId="0" fontId="3" fillId="15" borderId="25" xfId="0" applyFont="1" applyFill="1" applyBorder="1" applyAlignment="1" applyProtection="1">
      <alignment horizontal="center" vertical="center" wrapText="1"/>
      <protection locked="0" hidden="1"/>
    </xf>
    <xf numFmtId="0" fontId="3" fillId="15" borderId="17" xfId="0" applyFont="1" applyFill="1" applyBorder="1" applyAlignment="1" applyProtection="1">
      <alignment horizontal="center" vertical="center" wrapText="1"/>
      <protection locked="0" hidden="1"/>
    </xf>
    <xf numFmtId="0" fontId="3" fillId="15" borderId="26" xfId="0" applyFont="1" applyFill="1" applyBorder="1" applyAlignment="1" applyProtection="1">
      <alignment horizontal="center" vertical="center" wrapText="1"/>
      <protection locked="0" hidden="1"/>
    </xf>
    <xf numFmtId="0" fontId="2" fillId="15" borderId="0" xfId="0" applyFont="1" applyFill="1" applyAlignment="1" applyProtection="1">
      <alignment horizontal="left" vertical="center" wrapText="1"/>
      <protection locked="0" hidden="1"/>
    </xf>
    <xf numFmtId="0" fontId="4" fillId="15" borderId="0" xfId="0" applyFont="1" applyFill="1" applyAlignment="1" applyProtection="1">
      <alignment wrapText="1"/>
      <protection locked="0" hidden="1"/>
    </xf>
    <xf numFmtId="0" fontId="3" fillId="0" borderId="0" xfId="0" applyFont="1" applyAlignment="1">
      <alignment wrapText="1"/>
    </xf>
    <xf numFmtId="0" fontId="2" fillId="0" borderId="0" xfId="0" applyFont="1" applyFill="1" applyAlignment="1">
      <alignment horizontal="left" wrapText="1"/>
    </xf>
    <xf numFmtId="0" fontId="3" fillId="0" borderId="0" xfId="0" applyFont="1" applyFill="1" applyAlignment="1">
      <alignment wrapText="1"/>
    </xf>
    <xf numFmtId="0" fontId="4" fillId="0" borderId="0" xfId="0" applyFont="1" applyFill="1" applyAlignment="1">
      <alignment horizontal="left" wrapText="1"/>
    </xf>
    <xf numFmtId="0" fontId="4" fillId="0" borderId="0" xfId="0" applyFont="1" applyFill="1" applyAlignment="1">
      <alignment wrapText="1"/>
    </xf>
    <xf numFmtId="0" fontId="4" fillId="0" borderId="0" xfId="0" applyFont="1" applyFill="1" applyAlignment="1" applyProtection="1">
      <alignment horizontal="left" wrapText="1"/>
      <protection locked="0" hidden="1"/>
    </xf>
    <xf numFmtId="0" fontId="2" fillId="0" borderId="0" xfId="0" applyFont="1" applyAlignment="1">
      <alignment wrapText="1"/>
    </xf>
    <xf numFmtId="0" fontId="0" fillId="0" borderId="0" xfId="0" applyAlignment="1">
      <alignment wrapText="1"/>
    </xf>
    <xf numFmtId="0" fontId="4" fillId="0" borderId="0" xfId="0" applyNumberFormat="1" applyFont="1" applyBorder="1" applyAlignment="1">
      <alignment wrapText="1"/>
    </xf>
    <xf numFmtId="0" fontId="4" fillId="0" borderId="0" xfId="0" applyFont="1" applyBorder="1" applyAlignment="1">
      <alignment wrapText="1"/>
    </xf>
    <xf numFmtId="0" fontId="48" fillId="0" borderId="18" xfId="75" applyBorder="1" applyAlignment="1">
      <alignment wrapText="1"/>
    </xf>
    <xf numFmtId="0" fontId="0" fillId="0" borderId="18" xfId="0" applyBorder="1" applyAlignment="1">
      <alignment wrapText="1"/>
    </xf>
    <xf numFmtId="0" fontId="0" fillId="0" borderId="18" xfId="0" applyBorder="1" applyAlignment="1"/>
  </cellXfs>
  <cellStyles count="90">
    <cellStyle name="20% - Accent1" xfId="1" builtinId="30" customBuiltin="1"/>
    <cellStyle name="20% - Accent1 2" xfId="2"/>
    <cellStyle name="20% - Accent2" xfId="3" builtinId="34" customBuiltin="1"/>
    <cellStyle name="20% - Accent2 2" xfId="4"/>
    <cellStyle name="20% - Accent3" xfId="5" builtinId="38" customBuiltin="1"/>
    <cellStyle name="20% - Accent3 2" xfId="6"/>
    <cellStyle name="20% - Accent4" xfId="7" builtinId="42" customBuiltin="1"/>
    <cellStyle name="20% - Accent4 2" xfId="8"/>
    <cellStyle name="20% - Accent5" xfId="9" builtinId="46" customBuiltin="1"/>
    <cellStyle name="20% - Accent5 2" xfId="10"/>
    <cellStyle name="20% - Accent6" xfId="11" builtinId="50" customBuiltin="1"/>
    <cellStyle name="20% - Accent6 2" xfId="12"/>
    <cellStyle name="40% - Accent1" xfId="13" builtinId="31" customBuiltin="1"/>
    <cellStyle name="40% - Accent1 2" xfId="14"/>
    <cellStyle name="40% - Accent2" xfId="15" builtinId="35" customBuiltin="1"/>
    <cellStyle name="40% - Accent2 2" xfId="16"/>
    <cellStyle name="40% - Accent3" xfId="17" builtinId="39" customBuiltin="1"/>
    <cellStyle name="40% - Accent3 2" xfId="18"/>
    <cellStyle name="40% - Accent4" xfId="19" builtinId="43" customBuiltin="1"/>
    <cellStyle name="40% - Accent4 2" xfId="20"/>
    <cellStyle name="40% - Accent5" xfId="21" builtinId="47" customBuiltin="1"/>
    <cellStyle name="40% - Accent5 2" xfId="22"/>
    <cellStyle name="40% - Accent6" xfId="23" builtinId="51" customBuiltin="1"/>
    <cellStyle name="40% - Accent6 2" xfId="24"/>
    <cellStyle name="60% - Accent1" xfId="25" builtinId="32" customBuiltin="1"/>
    <cellStyle name="60% - Accent1 2" xfId="26"/>
    <cellStyle name="60% - Accent2" xfId="27" builtinId="36" customBuiltin="1"/>
    <cellStyle name="60% - Accent2 2" xfId="28"/>
    <cellStyle name="60% - Accent3" xfId="29" builtinId="40" customBuiltin="1"/>
    <cellStyle name="60% - Accent3 2" xfId="30"/>
    <cellStyle name="60% - Accent4" xfId="31" builtinId="44" customBuiltin="1"/>
    <cellStyle name="60% - Accent4 2" xfId="32"/>
    <cellStyle name="60% - Accent5" xfId="33" builtinId="48" customBuiltin="1"/>
    <cellStyle name="60% - Accent5 2" xfId="34"/>
    <cellStyle name="60% - Accent6" xfId="35" builtinId="52" customBuiltin="1"/>
    <cellStyle name="60% - Accent6 2" xfId="36"/>
    <cellStyle name="Accent1" xfId="37" builtinId="29" customBuiltin="1"/>
    <cellStyle name="Accent1 2" xfId="38"/>
    <cellStyle name="Accent2" xfId="39" builtinId="33" customBuiltin="1"/>
    <cellStyle name="Accent2 2" xfId="40"/>
    <cellStyle name="Accent3" xfId="41" builtinId="37" customBuiltin="1"/>
    <cellStyle name="Accent3 2" xfId="42"/>
    <cellStyle name="Accent4" xfId="43" builtinId="41" customBuiltin="1"/>
    <cellStyle name="Accent4 2" xfId="44"/>
    <cellStyle name="Accent5" xfId="45" builtinId="45" customBuiltin="1"/>
    <cellStyle name="Accent5 2" xfId="46"/>
    <cellStyle name="Accent6" xfId="47" builtinId="49" customBuiltin="1"/>
    <cellStyle name="Accent6 2" xfId="48"/>
    <cellStyle name="Bad" xfId="49" builtinId="27" customBuiltin="1"/>
    <cellStyle name="Bad 2" xfId="50"/>
    <cellStyle name="Calculation" xfId="51" builtinId="22" customBuiltin="1"/>
    <cellStyle name="Calculation 2" xfId="52"/>
    <cellStyle name="Check Cell" xfId="53" builtinId="23" customBuiltin="1"/>
    <cellStyle name="Check Cell 2" xfId="54"/>
    <cellStyle name="Explanatory Text" xfId="55" builtinId="53" customBuiltin="1"/>
    <cellStyle name="Explanatory Text 2" xfId="56"/>
    <cellStyle name="Good" xfId="57" builtinId="26" customBuiltin="1"/>
    <cellStyle name="Good 2" xfId="58"/>
    <cellStyle name="Heading 1" xfId="59" builtinId="16" customBuiltin="1"/>
    <cellStyle name="Heading 1 2" xfId="60"/>
    <cellStyle name="Heading 2" xfId="61" builtinId="17" customBuiltin="1"/>
    <cellStyle name="Heading 2 2" xfId="62"/>
    <cellStyle name="Heading 3" xfId="63" builtinId="18" customBuiltin="1"/>
    <cellStyle name="Heading 3 2" xfId="64"/>
    <cellStyle name="Heading 4" xfId="65" builtinId="19" customBuiltin="1"/>
    <cellStyle name="Heading 4 2" xfId="66"/>
    <cellStyle name="Hyperlink" xfId="67" builtinId="8"/>
    <cellStyle name="Input" xfId="68" builtinId="20" customBuiltin="1"/>
    <cellStyle name="Input 2" xfId="69"/>
    <cellStyle name="Linked Cell" xfId="70" builtinId="24" customBuiltin="1"/>
    <cellStyle name="Linked Cell 2" xfId="71"/>
    <cellStyle name="Neutral" xfId="72" builtinId="28" customBuiltin="1"/>
    <cellStyle name="Neutral 2" xfId="73"/>
    <cellStyle name="Normal" xfId="0" builtinId="0"/>
    <cellStyle name="Normal 2" xfId="74"/>
    <cellStyle name="Normal 2 2" xfId="75"/>
    <cellStyle name="Normal 2 2 2" xfId="76"/>
    <cellStyle name="Normal 3" xfId="77"/>
    <cellStyle name="Normal 3 2" xfId="78"/>
    <cellStyle name="Normal 4" xfId="79"/>
    <cellStyle name="Note" xfId="80" builtinId="10" customBuiltin="1"/>
    <cellStyle name="Note 2" xfId="81"/>
    <cellStyle name="Output" xfId="82" builtinId="21" customBuiltin="1"/>
    <cellStyle name="Output 2" xfId="83"/>
    <cellStyle name="Title" xfId="84" builtinId="15" customBuiltin="1"/>
    <cellStyle name="Title 2" xfId="85"/>
    <cellStyle name="Total" xfId="86" builtinId="25" customBuiltin="1"/>
    <cellStyle name="Total 2" xfId="87"/>
    <cellStyle name="Warning Text" xfId="88" builtinId="11" customBuiltin="1"/>
    <cellStyle name="Warning Text 2" xfId="89"/>
  </cellStyles>
  <dxfs count="30">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0"/>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45"/>
        </patternFill>
      </fill>
    </dxf>
    <dxf>
      <fill>
        <patternFill>
          <bgColor indexed="53"/>
        </patternFill>
      </fill>
    </dxf>
    <dxf>
      <fill>
        <patternFill>
          <bgColor indexed="53"/>
        </patternFill>
      </fill>
    </dxf>
    <dxf>
      <fill>
        <patternFill>
          <bgColor indexed="45"/>
        </patternFill>
      </fill>
    </dxf>
    <dxf>
      <fill>
        <patternFill>
          <bgColor indexed="53"/>
        </patternFill>
      </fill>
    </dxf>
    <dxf>
      <fill>
        <patternFill>
          <bgColor indexed="45"/>
        </patternFill>
      </fill>
    </dxf>
    <dxf>
      <fill>
        <patternFill>
          <bgColor indexed="53"/>
        </patternFill>
      </fill>
    </dxf>
    <dxf>
      <fill>
        <patternFill>
          <bgColor indexed="45"/>
        </patternFill>
      </fill>
    </dxf>
    <dxf>
      <fill>
        <patternFill>
          <bgColor indexed="53"/>
        </patternFill>
      </fill>
    </dxf>
    <dxf>
      <fill>
        <patternFill>
          <bgColor indexed="45"/>
        </patternFill>
      </fill>
    </dxf>
    <dxf>
      <fill>
        <patternFill>
          <bgColor indexed="53"/>
        </patternFill>
      </fill>
    </dxf>
    <dxf>
      <fill>
        <patternFill>
          <bgColor indexed="45"/>
        </patternFill>
      </fill>
    </dxf>
    <dxf>
      <fill>
        <patternFill>
          <bgColor indexed="53"/>
        </patternFill>
      </fill>
    </dxf>
    <dxf>
      <fill>
        <patternFill>
          <bgColor indexed="45"/>
        </patternFill>
      </fill>
    </dxf>
    <dxf>
      <fill>
        <patternFill>
          <bgColor indexed="53"/>
        </patternFill>
      </fill>
    </dxf>
    <dxf>
      <fill>
        <patternFill>
          <bgColor indexed="45"/>
        </patternFill>
      </fill>
    </dxf>
    <dxf>
      <fill>
        <patternFill>
          <bgColor indexed="53"/>
        </patternFill>
      </fill>
    </dxf>
    <dxf>
      <fill>
        <patternFill>
          <bgColor indexed="45"/>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2092B6"/>
      <rgbColor rgb="00D13D6A"/>
      <rgbColor rgb="00F9B44D"/>
      <rgbColor rgb="0099CCFF"/>
      <rgbColor rgb="008AB23E"/>
      <rgbColor rgb="00CC99FF"/>
      <rgbColor rgb="009B5BA5"/>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charts/chart1.xml><?xml version="1.0" encoding="utf-8"?>
<c:chartSpace xmlns:c="http://schemas.openxmlformats.org/drawingml/2006/chart" xmlns:a="http://schemas.openxmlformats.org/drawingml/2006/main" xmlns:r="http://schemas.openxmlformats.org/officeDocument/2006/relationships">
  <c:lang val="en-GB"/>
  <c:chart>
    <c:plotArea>
      <c:layout>
        <c:manualLayout>
          <c:layoutTarget val="inner"/>
          <c:xMode val="edge"/>
          <c:yMode val="edge"/>
          <c:x val="0.15733830845771143"/>
          <c:y val="7.246376811594203E-3"/>
          <c:w val="0.83644278606965172"/>
          <c:h val="0.82505306401917156"/>
        </c:manualLayout>
      </c:layout>
      <c:barChart>
        <c:barDir val="bar"/>
        <c:grouping val="stacked"/>
        <c:ser>
          <c:idx val="0"/>
          <c:order val="0"/>
          <c:tx>
            <c:strRef>
              <c:f>'Chart 1'!$B$5</c:f>
              <c:strCache>
                <c:ptCount val="1"/>
                <c:pt idx="0">
                  <c:v>Outstanding</c:v>
                </c:pt>
              </c:strCache>
            </c:strRef>
          </c:tx>
          <c:spPr>
            <a:solidFill>
              <a:srgbClr val="8AB23E"/>
            </a:solidFill>
            <a:ln w="12700">
              <a:solidFill>
                <a:srgbClr val="FFFFFF"/>
              </a:solidFill>
              <a:prstDash val="solid"/>
            </a:ln>
          </c:spPr>
          <c:dLbls>
            <c:dLbl>
              <c:idx val="3"/>
              <c:delete val="1"/>
            </c:dLbl>
            <c:spPr>
              <a:noFill/>
              <a:ln w="25400">
                <a:noFill/>
              </a:ln>
            </c:spPr>
            <c:txPr>
              <a:bodyPr/>
              <a:lstStyle/>
              <a:p>
                <a:pPr>
                  <a:defRPr sz="975" b="1" i="0" u="none" strike="noStrike" baseline="0">
                    <a:solidFill>
                      <a:srgbClr val="FFFFFF"/>
                    </a:solidFill>
                    <a:latin typeface="Tahoma"/>
                    <a:ea typeface="Tahoma"/>
                    <a:cs typeface="Tahoma"/>
                  </a:defRPr>
                </a:pPr>
                <a:endParaRPr lang="en-US"/>
              </a:p>
            </c:txPr>
            <c:showVal val="1"/>
          </c:dLbls>
          <c:cat>
            <c:strRef>
              <c:f>'Chart 1'!$C$4:$G$4</c:f>
              <c:strCache>
                <c:ptCount val="5"/>
                <c:pt idx="0">
                  <c:v>Safeguarding:  Overall effectiveness</c:v>
                </c:pt>
                <c:pt idx="1">
                  <c:v>Safeguarding: Capacity to improve</c:v>
                </c:pt>
                <c:pt idx="3">
                  <c:v>Services for looked after children: Overall effectiveness </c:v>
                </c:pt>
                <c:pt idx="4">
                  <c:v>Services for looked after children: Capacity to improve </c:v>
                </c:pt>
              </c:strCache>
            </c:strRef>
          </c:cat>
          <c:val>
            <c:numRef>
              <c:f>'Chart 1'!$C$5:$G$5</c:f>
              <c:numCache>
                <c:formatCode>0</c:formatCode>
                <c:ptCount val="5"/>
                <c:pt idx="0">
                  <c:v>3.125</c:v>
                </c:pt>
                <c:pt idx="1">
                  <c:v>13.125</c:v>
                </c:pt>
                <c:pt idx="3">
                  <c:v>1.3071895424836601</c:v>
                </c:pt>
                <c:pt idx="4">
                  <c:v>12.418300653594772</c:v>
                </c:pt>
              </c:numCache>
            </c:numRef>
          </c:val>
        </c:ser>
        <c:ser>
          <c:idx val="1"/>
          <c:order val="1"/>
          <c:tx>
            <c:strRef>
              <c:f>'Chart 1'!$B$6</c:f>
              <c:strCache>
                <c:ptCount val="1"/>
                <c:pt idx="0">
                  <c:v>Good </c:v>
                </c:pt>
              </c:strCache>
            </c:strRef>
          </c:tx>
          <c:spPr>
            <a:solidFill>
              <a:srgbClr val="9B5BA5"/>
            </a:solidFill>
            <a:ln w="12700">
              <a:solidFill>
                <a:srgbClr val="FFFFFF"/>
              </a:solidFill>
              <a:prstDash val="solid"/>
            </a:ln>
          </c:spPr>
          <c:dLbls>
            <c:spPr>
              <a:noFill/>
              <a:ln w="25400">
                <a:noFill/>
              </a:ln>
            </c:spPr>
            <c:txPr>
              <a:bodyPr/>
              <a:lstStyle/>
              <a:p>
                <a:pPr>
                  <a:defRPr sz="975" b="1" i="0" u="none" strike="noStrike" baseline="0">
                    <a:solidFill>
                      <a:srgbClr val="FFFFFF"/>
                    </a:solidFill>
                    <a:latin typeface="Tahoma"/>
                    <a:ea typeface="Tahoma"/>
                    <a:cs typeface="Tahoma"/>
                  </a:defRPr>
                </a:pPr>
                <a:endParaRPr lang="en-US"/>
              </a:p>
            </c:txPr>
            <c:showVal val="1"/>
          </c:dLbls>
          <c:cat>
            <c:strRef>
              <c:f>'Chart 1'!$C$4:$G$4</c:f>
              <c:strCache>
                <c:ptCount val="5"/>
                <c:pt idx="0">
                  <c:v>Safeguarding:  Overall effectiveness</c:v>
                </c:pt>
                <c:pt idx="1">
                  <c:v>Safeguarding: Capacity to improve</c:v>
                </c:pt>
                <c:pt idx="3">
                  <c:v>Services for looked after children: Overall effectiveness </c:v>
                </c:pt>
                <c:pt idx="4">
                  <c:v>Services for looked after children: Capacity to improve </c:v>
                </c:pt>
              </c:strCache>
            </c:strRef>
          </c:cat>
          <c:val>
            <c:numRef>
              <c:f>'Chart 1'!$C$6:$G$6</c:f>
              <c:numCache>
                <c:formatCode>0</c:formatCode>
                <c:ptCount val="5"/>
                <c:pt idx="0">
                  <c:v>35.625</c:v>
                </c:pt>
                <c:pt idx="1">
                  <c:v>43.125</c:v>
                </c:pt>
                <c:pt idx="3">
                  <c:v>51.633986928104584</c:v>
                </c:pt>
                <c:pt idx="4">
                  <c:v>52.941176470588239</c:v>
                </c:pt>
              </c:numCache>
            </c:numRef>
          </c:val>
        </c:ser>
        <c:ser>
          <c:idx val="2"/>
          <c:order val="2"/>
          <c:tx>
            <c:strRef>
              <c:f>'Chart 1'!$B$7</c:f>
              <c:strCache>
                <c:ptCount val="1"/>
                <c:pt idx="0">
                  <c:v>Adequate</c:v>
                </c:pt>
              </c:strCache>
            </c:strRef>
          </c:tx>
          <c:spPr>
            <a:solidFill>
              <a:srgbClr val="F9B44D"/>
            </a:solidFill>
            <a:ln w="12700">
              <a:solidFill>
                <a:srgbClr val="FFFFFF"/>
              </a:solidFill>
              <a:prstDash val="solid"/>
            </a:ln>
          </c:spPr>
          <c:dLbls>
            <c:spPr>
              <a:noFill/>
              <a:ln w="25400">
                <a:noFill/>
              </a:ln>
            </c:spPr>
            <c:txPr>
              <a:bodyPr/>
              <a:lstStyle/>
              <a:p>
                <a:pPr>
                  <a:defRPr sz="975" b="1" i="0" u="none" strike="noStrike" baseline="0">
                    <a:solidFill>
                      <a:srgbClr val="FFFFFF"/>
                    </a:solidFill>
                    <a:latin typeface="Tahoma"/>
                    <a:ea typeface="Tahoma"/>
                    <a:cs typeface="Tahoma"/>
                  </a:defRPr>
                </a:pPr>
                <a:endParaRPr lang="en-US"/>
              </a:p>
            </c:txPr>
            <c:showVal val="1"/>
          </c:dLbls>
          <c:cat>
            <c:strRef>
              <c:f>'Chart 1'!$C$4:$G$4</c:f>
              <c:strCache>
                <c:ptCount val="5"/>
                <c:pt idx="0">
                  <c:v>Safeguarding:  Overall effectiveness</c:v>
                </c:pt>
                <c:pt idx="1">
                  <c:v>Safeguarding: Capacity to improve</c:v>
                </c:pt>
                <c:pt idx="3">
                  <c:v>Services for looked after children: Overall effectiveness </c:v>
                </c:pt>
                <c:pt idx="4">
                  <c:v>Services for looked after children: Capacity to improve </c:v>
                </c:pt>
              </c:strCache>
            </c:strRef>
          </c:cat>
          <c:val>
            <c:numRef>
              <c:f>'Chart 1'!$C$7:$G$7</c:f>
              <c:numCache>
                <c:formatCode>0</c:formatCode>
                <c:ptCount val="5"/>
                <c:pt idx="0">
                  <c:v>45</c:v>
                </c:pt>
                <c:pt idx="1">
                  <c:v>35.625</c:v>
                </c:pt>
                <c:pt idx="3">
                  <c:v>45.098039215686278</c:v>
                </c:pt>
                <c:pt idx="4">
                  <c:v>33.333333333333329</c:v>
                </c:pt>
              </c:numCache>
            </c:numRef>
          </c:val>
        </c:ser>
        <c:ser>
          <c:idx val="3"/>
          <c:order val="3"/>
          <c:tx>
            <c:strRef>
              <c:f>'Chart 1'!$B$8</c:f>
              <c:strCache>
                <c:ptCount val="1"/>
                <c:pt idx="0">
                  <c:v>Inadequate</c:v>
                </c:pt>
              </c:strCache>
            </c:strRef>
          </c:tx>
          <c:spPr>
            <a:solidFill>
              <a:srgbClr val="D13D6A"/>
            </a:solidFill>
            <a:ln w="12700">
              <a:solidFill>
                <a:srgbClr val="FFFFFF"/>
              </a:solidFill>
              <a:prstDash val="solid"/>
            </a:ln>
          </c:spPr>
          <c:dLbls>
            <c:spPr>
              <a:noFill/>
              <a:ln w="25400">
                <a:noFill/>
              </a:ln>
            </c:spPr>
            <c:txPr>
              <a:bodyPr/>
              <a:lstStyle/>
              <a:p>
                <a:pPr>
                  <a:defRPr sz="975" b="1" i="0" u="none" strike="noStrike" baseline="0">
                    <a:solidFill>
                      <a:srgbClr val="FFFFFF"/>
                    </a:solidFill>
                    <a:latin typeface="Tahoma"/>
                    <a:ea typeface="Tahoma"/>
                    <a:cs typeface="Tahoma"/>
                  </a:defRPr>
                </a:pPr>
                <a:endParaRPr lang="en-US"/>
              </a:p>
            </c:txPr>
            <c:showVal val="1"/>
          </c:dLbls>
          <c:cat>
            <c:strRef>
              <c:f>'Chart 1'!$C$4:$G$4</c:f>
              <c:strCache>
                <c:ptCount val="5"/>
                <c:pt idx="0">
                  <c:v>Safeguarding:  Overall effectiveness</c:v>
                </c:pt>
                <c:pt idx="1">
                  <c:v>Safeguarding: Capacity to improve</c:v>
                </c:pt>
                <c:pt idx="3">
                  <c:v>Services for looked after children: Overall effectiveness </c:v>
                </c:pt>
                <c:pt idx="4">
                  <c:v>Services for looked after children: Capacity to improve </c:v>
                </c:pt>
              </c:strCache>
            </c:strRef>
          </c:cat>
          <c:val>
            <c:numRef>
              <c:f>'Chart 1'!$C$8:$G$8</c:f>
              <c:numCache>
                <c:formatCode>0</c:formatCode>
                <c:ptCount val="5"/>
                <c:pt idx="0">
                  <c:v>16.25</c:v>
                </c:pt>
                <c:pt idx="1">
                  <c:v>8.125</c:v>
                </c:pt>
                <c:pt idx="3">
                  <c:v>1.9607843137254901</c:v>
                </c:pt>
                <c:pt idx="4">
                  <c:v>1.3071895424836601</c:v>
                </c:pt>
              </c:numCache>
            </c:numRef>
          </c:val>
        </c:ser>
        <c:gapWidth val="100"/>
        <c:overlap val="100"/>
        <c:axId val="50971392"/>
        <c:axId val="50972928"/>
      </c:barChart>
      <c:catAx>
        <c:axId val="50971392"/>
        <c:scaling>
          <c:orientation val="maxMin"/>
        </c:scaling>
        <c:axPos val="l"/>
        <c:majorTickMark val="none"/>
        <c:tickLblPos val="none"/>
        <c:spPr>
          <a:ln w="9525">
            <a:noFill/>
          </a:ln>
        </c:spPr>
        <c:crossAx val="50972928"/>
        <c:crosses val="autoZero"/>
        <c:auto val="1"/>
        <c:lblAlgn val="ctr"/>
        <c:lblOffset val="100"/>
        <c:tickMarkSkip val="1"/>
      </c:catAx>
      <c:valAx>
        <c:axId val="50972928"/>
        <c:scaling>
          <c:orientation val="minMax"/>
        </c:scaling>
        <c:axPos val="t"/>
        <c:majorGridlines>
          <c:spPr>
            <a:ln w="3175">
              <a:solidFill>
                <a:srgbClr val="FFFFFF"/>
              </a:solidFill>
              <a:prstDash val="solid"/>
            </a:ln>
          </c:spPr>
        </c:majorGridlines>
        <c:numFmt formatCode="0" sourceLinked="1"/>
        <c:majorTickMark val="none"/>
        <c:tickLblPos val="none"/>
        <c:spPr>
          <a:ln w="9525">
            <a:noFill/>
          </a:ln>
        </c:spPr>
        <c:crossAx val="50971392"/>
        <c:crosses val="autoZero"/>
        <c:crossBetween val="between"/>
      </c:valAx>
      <c:spPr>
        <a:solidFill>
          <a:srgbClr val="FFFFFF"/>
        </a:solidFill>
        <a:ln w="25400">
          <a:noFill/>
        </a:ln>
      </c:spPr>
    </c:plotArea>
    <c:legend>
      <c:legendPos val="b"/>
      <c:layout>
        <c:manualLayout>
          <c:xMode val="edge"/>
          <c:yMode val="edge"/>
          <c:wMode val="edge"/>
          <c:hMode val="edge"/>
          <c:x val="9.3283582089552231E-3"/>
          <c:y val="0.86335534145188364"/>
          <c:w val="0.80970149253731338"/>
          <c:h val="0.97826249979622104"/>
        </c:manualLayout>
      </c:layout>
      <c:spPr>
        <a:solidFill>
          <a:srgbClr val="FFFFFF"/>
        </a:solidFill>
        <a:ln w="25400">
          <a:noFill/>
        </a:ln>
      </c:spPr>
      <c:txPr>
        <a:bodyPr/>
        <a:lstStyle/>
        <a:p>
          <a:pPr>
            <a:defRPr sz="675" b="0" i="0" u="none" strike="noStrike" baseline="0">
              <a:solidFill>
                <a:srgbClr val="000000"/>
              </a:solidFill>
              <a:latin typeface="Tahoma"/>
              <a:ea typeface="Tahoma"/>
              <a:cs typeface="Tahoma"/>
            </a:defRPr>
          </a:pPr>
          <a:endParaRPr lang="en-US"/>
        </a:p>
      </c:txPr>
    </c:legend>
    <c:plotVisOnly val="1"/>
    <c:dispBlanksAs val="gap"/>
  </c:chart>
  <c:spPr>
    <a:solidFill>
      <a:srgbClr val="FFFFFF"/>
    </a:solidFill>
    <a:ln w="9525">
      <a:noFill/>
    </a:ln>
  </c:spPr>
  <c:txPr>
    <a:bodyPr/>
    <a:lstStyle/>
    <a:p>
      <a:pPr>
        <a:defRPr sz="975" b="0" i="0" u="none" strike="noStrike" baseline="0">
          <a:solidFill>
            <a:srgbClr val="000000"/>
          </a:solidFill>
          <a:latin typeface="Tahoma"/>
          <a:ea typeface="Tahoma"/>
          <a:cs typeface="Tahoma"/>
        </a:defRPr>
      </a:pPr>
      <a:endParaRPr lang="en-US"/>
    </a:p>
  </c:txPr>
  <c:printSettings>
    <c:headerFooter alignWithMargins="0"/>
    <c:pageMargins b="1" l="0.75" r="0.75" t="1" header="0.5" footer="0.5"/>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lang val="en-GB"/>
  <c:chart>
    <c:plotArea>
      <c:layout/>
      <c:barChart>
        <c:barDir val="col"/>
        <c:grouping val="percentStacked"/>
        <c:ser>
          <c:idx val="0"/>
          <c:order val="0"/>
          <c:tx>
            <c:strRef>
              <c:f>'Chart 2'!$B$5</c:f>
              <c:strCache>
                <c:ptCount val="1"/>
                <c:pt idx="0">
                  <c:v>Outstanding</c:v>
                </c:pt>
              </c:strCache>
            </c:strRef>
          </c:tx>
          <c:spPr>
            <a:solidFill>
              <a:srgbClr val="92D050"/>
            </a:solidFill>
          </c:spPr>
          <c:cat>
            <c:strRef>
              <c:f>'Chart 2'!$C$4:$L$4</c:f>
              <c:strCache>
                <c:ptCount val="10"/>
                <c:pt idx="0">
                  <c:v>Overall effectiveness</c:v>
                </c:pt>
                <c:pt idx="1">
                  <c:v>Capacity to improve</c:v>
                </c:pt>
                <c:pt idx="2">
                  <c:v>Children and young people are safe and feel safe</c:v>
                </c:pt>
                <c:pt idx="3">
                  <c:v>Quality of provision</c:v>
                </c:pt>
                <c:pt idx="4">
                  <c:v>The contribution of health agencies</c:v>
                </c:pt>
                <c:pt idx="5">
                  <c:v>Leadership and management</c:v>
                </c:pt>
                <c:pt idx="6">
                  <c:v>Ambition and prioritisation</c:v>
                </c:pt>
                <c:pt idx="7">
                  <c:v>Performance Management &amp; QA</c:v>
                </c:pt>
                <c:pt idx="8">
                  <c:v>Partnership Working  </c:v>
                </c:pt>
                <c:pt idx="9">
                  <c:v>Equality and diversity</c:v>
                </c:pt>
              </c:strCache>
            </c:strRef>
          </c:cat>
          <c:val>
            <c:numRef>
              <c:f>'Chart 2'!$C$5:$L$5</c:f>
              <c:numCache>
                <c:formatCode>0</c:formatCode>
                <c:ptCount val="10"/>
                <c:pt idx="0">
                  <c:v>3</c:v>
                </c:pt>
                <c:pt idx="1">
                  <c:v>16</c:v>
                </c:pt>
                <c:pt idx="2">
                  <c:v>3</c:v>
                </c:pt>
                <c:pt idx="3">
                  <c:v>0</c:v>
                </c:pt>
                <c:pt idx="4">
                  <c:v>6</c:v>
                </c:pt>
                <c:pt idx="5">
                  <c:v>12</c:v>
                </c:pt>
                <c:pt idx="6">
                  <c:v>19</c:v>
                </c:pt>
                <c:pt idx="7">
                  <c:v>5</c:v>
                </c:pt>
                <c:pt idx="8">
                  <c:v>16</c:v>
                </c:pt>
                <c:pt idx="9">
                  <c:v>9</c:v>
                </c:pt>
              </c:numCache>
            </c:numRef>
          </c:val>
        </c:ser>
        <c:ser>
          <c:idx val="1"/>
          <c:order val="1"/>
          <c:tx>
            <c:strRef>
              <c:f>'Chart 2'!$B$6</c:f>
              <c:strCache>
                <c:ptCount val="1"/>
                <c:pt idx="0">
                  <c:v>Good </c:v>
                </c:pt>
              </c:strCache>
            </c:strRef>
          </c:tx>
          <c:spPr>
            <a:solidFill>
              <a:srgbClr val="BC5AC6"/>
            </a:solidFill>
          </c:spPr>
          <c:cat>
            <c:strRef>
              <c:f>'Chart 2'!$C$4:$L$4</c:f>
              <c:strCache>
                <c:ptCount val="10"/>
                <c:pt idx="0">
                  <c:v>Overall effectiveness</c:v>
                </c:pt>
                <c:pt idx="1">
                  <c:v>Capacity to improve</c:v>
                </c:pt>
                <c:pt idx="2">
                  <c:v>Children and young people are safe and feel safe</c:v>
                </c:pt>
                <c:pt idx="3">
                  <c:v>Quality of provision</c:v>
                </c:pt>
                <c:pt idx="4">
                  <c:v>The contribution of health agencies</c:v>
                </c:pt>
                <c:pt idx="5">
                  <c:v>Leadership and management</c:v>
                </c:pt>
                <c:pt idx="6">
                  <c:v>Ambition and prioritisation</c:v>
                </c:pt>
                <c:pt idx="7">
                  <c:v>Performance Management &amp; QA</c:v>
                </c:pt>
                <c:pt idx="8">
                  <c:v>Partnership Working  </c:v>
                </c:pt>
                <c:pt idx="9">
                  <c:v>Equality and diversity</c:v>
                </c:pt>
              </c:strCache>
            </c:strRef>
          </c:cat>
          <c:val>
            <c:numRef>
              <c:f>'Chart 2'!$C$6:$L$6</c:f>
              <c:numCache>
                <c:formatCode>0</c:formatCode>
                <c:ptCount val="10"/>
                <c:pt idx="0">
                  <c:v>41</c:v>
                </c:pt>
                <c:pt idx="1">
                  <c:v>50</c:v>
                </c:pt>
                <c:pt idx="2">
                  <c:v>53</c:v>
                </c:pt>
                <c:pt idx="3">
                  <c:v>32</c:v>
                </c:pt>
                <c:pt idx="4">
                  <c:v>51</c:v>
                </c:pt>
                <c:pt idx="5">
                  <c:v>49</c:v>
                </c:pt>
                <c:pt idx="6">
                  <c:v>53</c:v>
                </c:pt>
                <c:pt idx="7">
                  <c:v>41</c:v>
                </c:pt>
                <c:pt idx="8">
                  <c:v>53</c:v>
                </c:pt>
                <c:pt idx="9">
                  <c:v>55</c:v>
                </c:pt>
              </c:numCache>
            </c:numRef>
          </c:val>
        </c:ser>
        <c:ser>
          <c:idx val="2"/>
          <c:order val="2"/>
          <c:tx>
            <c:strRef>
              <c:f>'Chart 2'!$B$7</c:f>
              <c:strCache>
                <c:ptCount val="1"/>
                <c:pt idx="0">
                  <c:v>Adequate</c:v>
                </c:pt>
              </c:strCache>
            </c:strRef>
          </c:tx>
          <c:spPr>
            <a:solidFill>
              <a:srgbClr val="FFC000"/>
            </a:solidFill>
          </c:spPr>
          <c:cat>
            <c:strRef>
              <c:f>'Chart 2'!$C$4:$L$4</c:f>
              <c:strCache>
                <c:ptCount val="10"/>
                <c:pt idx="0">
                  <c:v>Overall effectiveness</c:v>
                </c:pt>
                <c:pt idx="1">
                  <c:v>Capacity to improve</c:v>
                </c:pt>
                <c:pt idx="2">
                  <c:v>Children and young people are safe and feel safe</c:v>
                </c:pt>
                <c:pt idx="3">
                  <c:v>Quality of provision</c:v>
                </c:pt>
                <c:pt idx="4">
                  <c:v>The contribution of health agencies</c:v>
                </c:pt>
                <c:pt idx="5">
                  <c:v>Leadership and management</c:v>
                </c:pt>
                <c:pt idx="6">
                  <c:v>Ambition and prioritisation</c:v>
                </c:pt>
                <c:pt idx="7">
                  <c:v>Performance Management &amp; QA</c:v>
                </c:pt>
                <c:pt idx="8">
                  <c:v>Partnership Working  </c:v>
                </c:pt>
                <c:pt idx="9">
                  <c:v>Equality and diversity</c:v>
                </c:pt>
              </c:strCache>
            </c:strRef>
          </c:cat>
          <c:val>
            <c:numRef>
              <c:f>'Chart 2'!$C$7:$L$7</c:f>
              <c:numCache>
                <c:formatCode>0</c:formatCode>
                <c:ptCount val="10"/>
                <c:pt idx="0">
                  <c:v>46</c:v>
                </c:pt>
                <c:pt idx="1">
                  <c:v>32</c:v>
                </c:pt>
                <c:pt idx="2">
                  <c:v>37</c:v>
                </c:pt>
                <c:pt idx="3">
                  <c:v>55</c:v>
                </c:pt>
                <c:pt idx="4">
                  <c:v>41</c:v>
                </c:pt>
                <c:pt idx="5">
                  <c:v>31</c:v>
                </c:pt>
                <c:pt idx="6">
                  <c:v>27</c:v>
                </c:pt>
                <c:pt idx="7">
                  <c:v>42</c:v>
                </c:pt>
                <c:pt idx="8">
                  <c:v>28</c:v>
                </c:pt>
                <c:pt idx="9">
                  <c:v>36</c:v>
                </c:pt>
              </c:numCache>
            </c:numRef>
          </c:val>
        </c:ser>
        <c:ser>
          <c:idx val="3"/>
          <c:order val="3"/>
          <c:tx>
            <c:strRef>
              <c:f>'Chart 2'!$B$8</c:f>
              <c:strCache>
                <c:ptCount val="1"/>
                <c:pt idx="0">
                  <c:v>Inadequate</c:v>
                </c:pt>
              </c:strCache>
            </c:strRef>
          </c:tx>
          <c:spPr>
            <a:solidFill>
              <a:srgbClr val="C00000"/>
            </a:solidFill>
          </c:spPr>
          <c:cat>
            <c:strRef>
              <c:f>'Chart 2'!$C$4:$L$4</c:f>
              <c:strCache>
                <c:ptCount val="10"/>
                <c:pt idx="0">
                  <c:v>Overall effectiveness</c:v>
                </c:pt>
                <c:pt idx="1">
                  <c:v>Capacity to improve</c:v>
                </c:pt>
                <c:pt idx="2">
                  <c:v>Children and young people are safe and feel safe</c:v>
                </c:pt>
                <c:pt idx="3">
                  <c:v>Quality of provision</c:v>
                </c:pt>
                <c:pt idx="4">
                  <c:v>The contribution of health agencies</c:v>
                </c:pt>
                <c:pt idx="5">
                  <c:v>Leadership and management</c:v>
                </c:pt>
                <c:pt idx="6">
                  <c:v>Ambition and prioritisation</c:v>
                </c:pt>
                <c:pt idx="7">
                  <c:v>Performance Management &amp; QA</c:v>
                </c:pt>
                <c:pt idx="8">
                  <c:v>Partnership Working  </c:v>
                </c:pt>
                <c:pt idx="9">
                  <c:v>Equality and diversity</c:v>
                </c:pt>
              </c:strCache>
            </c:strRef>
          </c:cat>
          <c:val>
            <c:numRef>
              <c:f>'Chart 2'!$C$8:$L$8</c:f>
              <c:numCache>
                <c:formatCode>0</c:formatCode>
                <c:ptCount val="10"/>
                <c:pt idx="0">
                  <c:v>9</c:v>
                </c:pt>
                <c:pt idx="1">
                  <c:v>3</c:v>
                </c:pt>
                <c:pt idx="2">
                  <c:v>7</c:v>
                </c:pt>
                <c:pt idx="3">
                  <c:v>13</c:v>
                </c:pt>
                <c:pt idx="4">
                  <c:v>2</c:v>
                </c:pt>
                <c:pt idx="5">
                  <c:v>8</c:v>
                </c:pt>
                <c:pt idx="6">
                  <c:v>2</c:v>
                </c:pt>
                <c:pt idx="7">
                  <c:v>11</c:v>
                </c:pt>
                <c:pt idx="8">
                  <c:v>3</c:v>
                </c:pt>
                <c:pt idx="9">
                  <c:v>0</c:v>
                </c:pt>
              </c:numCache>
            </c:numRef>
          </c:val>
        </c:ser>
        <c:overlap val="100"/>
        <c:axId val="52519296"/>
        <c:axId val="52520832"/>
      </c:barChart>
      <c:catAx>
        <c:axId val="52519296"/>
        <c:scaling>
          <c:orientation val="minMax"/>
        </c:scaling>
        <c:axPos val="b"/>
        <c:numFmt formatCode="General" sourceLinked="1"/>
        <c:tickLblPos val="nextTo"/>
        <c:txPr>
          <a:bodyPr rot="-2400000" vert="horz"/>
          <a:lstStyle/>
          <a:p>
            <a:pPr>
              <a:defRPr sz="800" b="0" i="0" u="none" strike="noStrike" baseline="0">
                <a:solidFill>
                  <a:srgbClr val="000000"/>
                </a:solidFill>
                <a:latin typeface="Tahoma"/>
                <a:ea typeface="Tahoma"/>
                <a:cs typeface="Tahoma"/>
              </a:defRPr>
            </a:pPr>
            <a:endParaRPr lang="en-US"/>
          </a:p>
        </c:txPr>
        <c:crossAx val="52520832"/>
        <c:crosses val="autoZero"/>
        <c:auto val="1"/>
        <c:lblAlgn val="ctr"/>
        <c:lblOffset val="100"/>
      </c:catAx>
      <c:valAx>
        <c:axId val="52520832"/>
        <c:scaling>
          <c:orientation val="minMax"/>
        </c:scaling>
        <c:axPos val="l"/>
        <c:majorGridlines/>
        <c:numFmt formatCode="0%" sourceLinked="1"/>
        <c:tickLblPos val="nextTo"/>
        <c:txPr>
          <a:bodyPr rot="0" vert="horz"/>
          <a:lstStyle/>
          <a:p>
            <a:pPr>
              <a:defRPr sz="900" b="0" i="0" u="none" strike="noStrike" baseline="0">
                <a:solidFill>
                  <a:srgbClr val="000000"/>
                </a:solidFill>
                <a:latin typeface="Tahoma"/>
                <a:ea typeface="Tahoma"/>
                <a:cs typeface="Tahoma"/>
              </a:defRPr>
            </a:pPr>
            <a:endParaRPr lang="en-US"/>
          </a:p>
        </c:txPr>
        <c:crossAx val="52519296"/>
        <c:crosses val="autoZero"/>
        <c:crossBetween val="between"/>
      </c:valAx>
    </c:plotArea>
    <c:legend>
      <c:legendPos val="r"/>
      <c:layout>
        <c:manualLayout>
          <c:xMode val="edge"/>
          <c:yMode val="edge"/>
          <c:wMode val="edge"/>
          <c:hMode val="edge"/>
          <c:x val="0.8436680759732621"/>
          <c:y val="3.7404312191037473E-2"/>
          <c:w val="0.98726788461787118"/>
          <c:h val="0.32568474952900828"/>
        </c:manualLayout>
      </c:layout>
      <c:txPr>
        <a:bodyPr/>
        <a:lstStyle/>
        <a:p>
          <a:pPr>
            <a:defRPr sz="825" b="0" i="0" u="none" strike="noStrike" baseline="0">
              <a:solidFill>
                <a:srgbClr val="000000"/>
              </a:solidFill>
              <a:latin typeface="Tahoma"/>
              <a:ea typeface="Tahoma"/>
              <a:cs typeface="Tahoma"/>
            </a:defRPr>
          </a:pPr>
          <a:endParaRPr lang="en-US"/>
        </a:p>
      </c:txPr>
    </c:legend>
    <c:plotVisOnly val="1"/>
    <c:dispBlanksAs val="gap"/>
  </c:chart>
  <c:spPr>
    <a:ln>
      <a:noFill/>
    </a:ln>
  </c:spPr>
  <c:txPr>
    <a:bodyPr/>
    <a:lstStyle/>
    <a:p>
      <a:pPr>
        <a:defRPr sz="1000" b="0" i="0" u="none" strike="noStrike" baseline="0">
          <a:solidFill>
            <a:srgbClr val="000000"/>
          </a:solidFill>
          <a:latin typeface="Tahoma"/>
          <a:ea typeface="Tahoma"/>
          <a:cs typeface="Tahoma"/>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lang val="en-GB"/>
  <c:chart>
    <c:plotArea>
      <c:layout/>
      <c:barChart>
        <c:barDir val="col"/>
        <c:grouping val="percentStacked"/>
        <c:ser>
          <c:idx val="0"/>
          <c:order val="0"/>
          <c:tx>
            <c:strRef>
              <c:f>'Chart 3'!$B$6</c:f>
              <c:strCache>
                <c:ptCount val="1"/>
                <c:pt idx="0">
                  <c:v>Outstanding</c:v>
                </c:pt>
              </c:strCache>
            </c:strRef>
          </c:tx>
          <c:spPr>
            <a:solidFill>
              <a:srgbClr val="92D050"/>
            </a:solidFill>
          </c:spPr>
          <c:cat>
            <c:strRef>
              <c:f>'Chart 3'!$C$5:$N$5</c:f>
              <c:strCache>
                <c:ptCount val="12"/>
                <c:pt idx="0">
                  <c:v>Overall effectiveness</c:v>
                </c:pt>
                <c:pt idx="1">
                  <c:v>Capacity to improve</c:v>
                </c:pt>
                <c:pt idx="2">
                  <c:v>Being healthy</c:v>
                </c:pt>
                <c:pt idx="3">
                  <c:v>Staying safe</c:v>
                </c:pt>
                <c:pt idx="4">
                  <c:v>Enjoying and achieving</c:v>
                </c:pt>
                <c:pt idx="5">
                  <c:v>Making a positive contribution</c:v>
                </c:pt>
                <c:pt idx="6">
                  <c:v>Achieving Economic well-being</c:v>
                </c:pt>
                <c:pt idx="7">
                  <c:v>Quality of provision</c:v>
                </c:pt>
                <c:pt idx="8">
                  <c:v>Leadership and management</c:v>
                </c:pt>
                <c:pt idx="9">
                  <c:v>Ambition and prioritisation</c:v>
                </c:pt>
                <c:pt idx="10">
                  <c:v>Performance Management &amp; QA </c:v>
                </c:pt>
                <c:pt idx="11">
                  <c:v>Equality and diversity</c:v>
                </c:pt>
              </c:strCache>
            </c:strRef>
          </c:cat>
          <c:val>
            <c:numRef>
              <c:f>'Chart 3'!$C$6:$N$6</c:f>
              <c:numCache>
                <c:formatCode>0</c:formatCode>
                <c:ptCount val="12"/>
                <c:pt idx="0">
                  <c:v>1.834862385321101</c:v>
                </c:pt>
                <c:pt idx="1">
                  <c:v>15.596330275229359</c:v>
                </c:pt>
                <c:pt idx="2">
                  <c:v>9.1743119266055047</c:v>
                </c:pt>
                <c:pt idx="3">
                  <c:v>9.1743119266055047</c:v>
                </c:pt>
                <c:pt idx="4">
                  <c:v>8.2568807339449553</c:v>
                </c:pt>
                <c:pt idx="5">
                  <c:v>17.431192660550458</c:v>
                </c:pt>
                <c:pt idx="6">
                  <c:v>5.5045871559633035</c:v>
                </c:pt>
                <c:pt idx="7">
                  <c:v>1.834862385321101</c:v>
                </c:pt>
                <c:pt idx="8">
                  <c:v>12.844036697247708</c:v>
                </c:pt>
                <c:pt idx="9">
                  <c:v>16.513761467889911</c:v>
                </c:pt>
                <c:pt idx="10">
                  <c:v>5.5045871559633035</c:v>
                </c:pt>
                <c:pt idx="11">
                  <c:v>7.3394495412844041</c:v>
                </c:pt>
              </c:numCache>
            </c:numRef>
          </c:val>
        </c:ser>
        <c:ser>
          <c:idx val="1"/>
          <c:order val="1"/>
          <c:tx>
            <c:strRef>
              <c:f>'Chart 3'!$B$7</c:f>
              <c:strCache>
                <c:ptCount val="1"/>
                <c:pt idx="0">
                  <c:v>Good </c:v>
                </c:pt>
              </c:strCache>
            </c:strRef>
          </c:tx>
          <c:spPr>
            <a:solidFill>
              <a:srgbClr val="BC5AC6"/>
            </a:solidFill>
          </c:spPr>
          <c:cat>
            <c:strRef>
              <c:f>'Chart 3'!$C$5:$N$5</c:f>
              <c:strCache>
                <c:ptCount val="12"/>
                <c:pt idx="0">
                  <c:v>Overall effectiveness</c:v>
                </c:pt>
                <c:pt idx="1">
                  <c:v>Capacity to improve</c:v>
                </c:pt>
                <c:pt idx="2">
                  <c:v>Being healthy</c:v>
                </c:pt>
                <c:pt idx="3">
                  <c:v>Staying safe</c:v>
                </c:pt>
                <c:pt idx="4">
                  <c:v>Enjoying and achieving</c:v>
                </c:pt>
                <c:pt idx="5">
                  <c:v>Making a positive contribution</c:v>
                </c:pt>
                <c:pt idx="6">
                  <c:v>Achieving Economic well-being</c:v>
                </c:pt>
                <c:pt idx="7">
                  <c:v>Quality of provision</c:v>
                </c:pt>
                <c:pt idx="8">
                  <c:v>Leadership and management</c:v>
                </c:pt>
                <c:pt idx="9">
                  <c:v>Ambition and prioritisation</c:v>
                </c:pt>
                <c:pt idx="10">
                  <c:v>Performance Management &amp; QA </c:v>
                </c:pt>
                <c:pt idx="11">
                  <c:v>Equality and diversity</c:v>
                </c:pt>
              </c:strCache>
            </c:strRef>
          </c:cat>
          <c:val>
            <c:numRef>
              <c:f>'Chart 3'!$C$7:$N$7</c:f>
              <c:numCache>
                <c:formatCode>0</c:formatCode>
                <c:ptCount val="12"/>
                <c:pt idx="0">
                  <c:v>57.798165137614674</c:v>
                </c:pt>
                <c:pt idx="1">
                  <c:v>55.963302752293572</c:v>
                </c:pt>
                <c:pt idx="2">
                  <c:v>47.706422018348626</c:v>
                </c:pt>
                <c:pt idx="3">
                  <c:v>62.385321100917437</c:v>
                </c:pt>
                <c:pt idx="4">
                  <c:v>60.550458715596335</c:v>
                </c:pt>
                <c:pt idx="5">
                  <c:v>54.128440366972477</c:v>
                </c:pt>
                <c:pt idx="6">
                  <c:v>56.88073394495413</c:v>
                </c:pt>
                <c:pt idx="7">
                  <c:v>46.788990825688074</c:v>
                </c:pt>
                <c:pt idx="8">
                  <c:v>52.293577981651374</c:v>
                </c:pt>
                <c:pt idx="9">
                  <c:v>54.128440366972477</c:v>
                </c:pt>
                <c:pt idx="10">
                  <c:v>37.61467889908257</c:v>
                </c:pt>
                <c:pt idx="11">
                  <c:v>58.715596330275233</c:v>
                </c:pt>
              </c:numCache>
            </c:numRef>
          </c:val>
        </c:ser>
        <c:ser>
          <c:idx val="2"/>
          <c:order val="2"/>
          <c:tx>
            <c:strRef>
              <c:f>'Chart 3'!$B$8</c:f>
              <c:strCache>
                <c:ptCount val="1"/>
                <c:pt idx="0">
                  <c:v>Adequate</c:v>
                </c:pt>
              </c:strCache>
            </c:strRef>
          </c:tx>
          <c:spPr>
            <a:solidFill>
              <a:srgbClr val="FFC000"/>
            </a:solidFill>
          </c:spPr>
          <c:cat>
            <c:strRef>
              <c:f>'Chart 3'!$C$5:$N$5</c:f>
              <c:strCache>
                <c:ptCount val="12"/>
                <c:pt idx="0">
                  <c:v>Overall effectiveness</c:v>
                </c:pt>
                <c:pt idx="1">
                  <c:v>Capacity to improve</c:v>
                </c:pt>
                <c:pt idx="2">
                  <c:v>Being healthy</c:v>
                </c:pt>
                <c:pt idx="3">
                  <c:v>Staying safe</c:v>
                </c:pt>
                <c:pt idx="4">
                  <c:v>Enjoying and achieving</c:v>
                </c:pt>
                <c:pt idx="5">
                  <c:v>Making a positive contribution</c:v>
                </c:pt>
                <c:pt idx="6">
                  <c:v>Achieving Economic well-being</c:v>
                </c:pt>
                <c:pt idx="7">
                  <c:v>Quality of provision</c:v>
                </c:pt>
                <c:pt idx="8">
                  <c:v>Leadership and management</c:v>
                </c:pt>
                <c:pt idx="9">
                  <c:v>Ambition and prioritisation</c:v>
                </c:pt>
                <c:pt idx="10">
                  <c:v>Performance Management &amp; QA </c:v>
                </c:pt>
                <c:pt idx="11">
                  <c:v>Equality and diversity</c:v>
                </c:pt>
              </c:strCache>
            </c:strRef>
          </c:cat>
          <c:val>
            <c:numRef>
              <c:f>'Chart 3'!$C$8:$N$8</c:f>
              <c:numCache>
                <c:formatCode>0</c:formatCode>
                <c:ptCount val="12"/>
                <c:pt idx="0">
                  <c:v>39.449541284403672</c:v>
                </c:pt>
                <c:pt idx="1">
                  <c:v>27.522935779816514</c:v>
                </c:pt>
                <c:pt idx="2">
                  <c:v>28.440366972477065</c:v>
                </c:pt>
                <c:pt idx="3">
                  <c:v>27.522935779816514</c:v>
                </c:pt>
                <c:pt idx="4">
                  <c:v>31.192660550458719</c:v>
                </c:pt>
                <c:pt idx="5">
                  <c:v>28.440366972477065</c:v>
                </c:pt>
                <c:pt idx="6">
                  <c:v>30.275229357798167</c:v>
                </c:pt>
                <c:pt idx="7">
                  <c:v>49.541284403669728</c:v>
                </c:pt>
                <c:pt idx="8">
                  <c:v>33.027522935779821</c:v>
                </c:pt>
                <c:pt idx="9">
                  <c:v>29.357798165137616</c:v>
                </c:pt>
                <c:pt idx="10">
                  <c:v>55.045871559633028</c:v>
                </c:pt>
                <c:pt idx="11">
                  <c:v>33.944954128440372</c:v>
                </c:pt>
              </c:numCache>
            </c:numRef>
          </c:val>
        </c:ser>
        <c:ser>
          <c:idx val="3"/>
          <c:order val="3"/>
          <c:tx>
            <c:strRef>
              <c:f>'Chart 3'!$B$9</c:f>
              <c:strCache>
                <c:ptCount val="1"/>
                <c:pt idx="0">
                  <c:v>Inadequate</c:v>
                </c:pt>
              </c:strCache>
            </c:strRef>
          </c:tx>
          <c:spPr>
            <a:solidFill>
              <a:srgbClr val="C00000"/>
            </a:solidFill>
          </c:spPr>
          <c:cat>
            <c:strRef>
              <c:f>'Chart 3'!$C$5:$N$5</c:f>
              <c:strCache>
                <c:ptCount val="12"/>
                <c:pt idx="0">
                  <c:v>Overall effectiveness</c:v>
                </c:pt>
                <c:pt idx="1">
                  <c:v>Capacity to improve</c:v>
                </c:pt>
                <c:pt idx="2">
                  <c:v>Being healthy</c:v>
                </c:pt>
                <c:pt idx="3">
                  <c:v>Staying safe</c:v>
                </c:pt>
                <c:pt idx="4">
                  <c:v>Enjoying and achieving</c:v>
                </c:pt>
                <c:pt idx="5">
                  <c:v>Making a positive contribution</c:v>
                </c:pt>
                <c:pt idx="6">
                  <c:v>Achieving Economic well-being</c:v>
                </c:pt>
                <c:pt idx="7">
                  <c:v>Quality of provision</c:v>
                </c:pt>
                <c:pt idx="8">
                  <c:v>Leadership and management</c:v>
                </c:pt>
                <c:pt idx="9">
                  <c:v>Ambition and prioritisation</c:v>
                </c:pt>
                <c:pt idx="10">
                  <c:v>Performance Management &amp; QA </c:v>
                </c:pt>
                <c:pt idx="11">
                  <c:v>Equality and diversity</c:v>
                </c:pt>
              </c:strCache>
            </c:strRef>
          </c:cat>
          <c:val>
            <c:numRef>
              <c:f>'Chart 3'!$C$9:$N$9</c:f>
              <c:numCache>
                <c:formatCode>0</c:formatCode>
                <c:ptCount val="12"/>
                <c:pt idx="0">
                  <c:v>0.91743119266055051</c:v>
                </c:pt>
                <c:pt idx="1">
                  <c:v>0.91743119266055051</c:v>
                </c:pt>
                <c:pt idx="2">
                  <c:v>14.678899082568808</c:v>
                </c:pt>
                <c:pt idx="3">
                  <c:v>0.91743119266055051</c:v>
                </c:pt>
                <c:pt idx="4">
                  <c:v>0</c:v>
                </c:pt>
                <c:pt idx="5">
                  <c:v>0</c:v>
                </c:pt>
                <c:pt idx="6">
                  <c:v>7.3394495412844041</c:v>
                </c:pt>
                <c:pt idx="7">
                  <c:v>1.834862385321101</c:v>
                </c:pt>
                <c:pt idx="8">
                  <c:v>1.834862385321101</c:v>
                </c:pt>
                <c:pt idx="9">
                  <c:v>0</c:v>
                </c:pt>
                <c:pt idx="10">
                  <c:v>1.834862385321101</c:v>
                </c:pt>
                <c:pt idx="11">
                  <c:v>0</c:v>
                </c:pt>
              </c:numCache>
            </c:numRef>
          </c:val>
        </c:ser>
        <c:overlap val="100"/>
        <c:axId val="52543488"/>
        <c:axId val="52545024"/>
      </c:barChart>
      <c:catAx>
        <c:axId val="52543488"/>
        <c:scaling>
          <c:orientation val="minMax"/>
        </c:scaling>
        <c:axPos val="b"/>
        <c:numFmt formatCode="General" sourceLinked="1"/>
        <c:tickLblPos val="nextTo"/>
        <c:txPr>
          <a:bodyPr rot="-2400000" vert="horz"/>
          <a:lstStyle/>
          <a:p>
            <a:pPr>
              <a:defRPr sz="1000" b="0" i="0" u="none" strike="noStrike" baseline="0">
                <a:solidFill>
                  <a:srgbClr val="000000"/>
                </a:solidFill>
                <a:latin typeface="Tahoma"/>
                <a:ea typeface="Tahoma"/>
                <a:cs typeface="Tahoma"/>
              </a:defRPr>
            </a:pPr>
            <a:endParaRPr lang="en-US"/>
          </a:p>
        </c:txPr>
        <c:crossAx val="52545024"/>
        <c:crosses val="autoZero"/>
        <c:auto val="1"/>
        <c:lblAlgn val="ctr"/>
        <c:lblOffset val="100"/>
      </c:catAx>
      <c:valAx>
        <c:axId val="52545024"/>
        <c:scaling>
          <c:orientation val="minMax"/>
        </c:scaling>
        <c:axPos val="l"/>
        <c:majorGridlines/>
        <c:numFmt formatCode="0%" sourceLinked="1"/>
        <c:tickLblPos val="nextTo"/>
        <c:txPr>
          <a:bodyPr rot="0" vert="horz"/>
          <a:lstStyle/>
          <a:p>
            <a:pPr>
              <a:defRPr sz="1000" b="0" i="0" u="none" strike="noStrike" baseline="0">
                <a:solidFill>
                  <a:srgbClr val="000000"/>
                </a:solidFill>
                <a:latin typeface="Tahoma"/>
                <a:ea typeface="Tahoma"/>
                <a:cs typeface="Tahoma"/>
              </a:defRPr>
            </a:pPr>
            <a:endParaRPr lang="en-US"/>
          </a:p>
        </c:txPr>
        <c:crossAx val="52543488"/>
        <c:crosses val="autoZero"/>
        <c:crossBetween val="between"/>
      </c:valAx>
    </c:plotArea>
    <c:legend>
      <c:legendPos val="r"/>
      <c:layout>
        <c:manualLayout>
          <c:xMode val="edge"/>
          <c:yMode val="edge"/>
          <c:wMode val="edge"/>
          <c:hMode val="edge"/>
          <c:x val="0.86219908060625372"/>
          <c:y val="3.0698545494313209E-2"/>
          <c:w val="0.98620338931621987"/>
          <c:h val="0.27999535214348203"/>
        </c:manualLayout>
      </c:layout>
      <c:txPr>
        <a:bodyPr/>
        <a:lstStyle/>
        <a:p>
          <a:pPr>
            <a:defRPr sz="920" b="0" i="0" u="none" strike="noStrike" baseline="0">
              <a:solidFill>
                <a:srgbClr val="000000"/>
              </a:solidFill>
              <a:latin typeface="Tahoma"/>
              <a:ea typeface="Tahoma"/>
              <a:cs typeface="Tahoma"/>
            </a:defRPr>
          </a:pPr>
          <a:endParaRPr lang="en-US"/>
        </a:p>
      </c:txPr>
    </c:legend>
    <c:plotVisOnly val="1"/>
    <c:dispBlanksAs val="gap"/>
  </c:chart>
  <c:spPr>
    <a:ln>
      <a:noFill/>
    </a:ln>
  </c:spPr>
  <c:txPr>
    <a:bodyPr/>
    <a:lstStyle/>
    <a:p>
      <a:pPr>
        <a:defRPr sz="1000" b="0" i="0" u="none" strike="noStrike" baseline="0">
          <a:solidFill>
            <a:srgbClr val="000000"/>
          </a:solidFill>
          <a:latin typeface="Tahoma"/>
          <a:ea typeface="Tahoma"/>
          <a:cs typeface="Tahoma"/>
        </a:defRPr>
      </a:pPr>
      <a:endParaRPr lang="en-U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2</xdr:col>
      <xdr:colOff>3657600</xdr:colOff>
      <xdr:row>1</xdr:row>
      <xdr:rowOff>38100</xdr:rowOff>
    </xdr:from>
    <xdr:to>
      <xdr:col>2</xdr:col>
      <xdr:colOff>4829175</xdr:colOff>
      <xdr:row>5</xdr:row>
      <xdr:rowOff>0</xdr:rowOff>
    </xdr:to>
    <xdr:pic>
      <xdr:nvPicPr>
        <xdr:cNvPr id="1232" name="Picture 1" descr="ofsted_logo"/>
        <xdr:cNvPicPr>
          <a:picLocks noChangeAspect="1" noChangeArrowheads="1"/>
        </xdr:cNvPicPr>
      </xdr:nvPicPr>
      <xdr:blipFill>
        <a:blip xmlns:r="http://schemas.openxmlformats.org/officeDocument/2006/relationships" r:embed="rId1" cstate="print"/>
        <a:srcRect/>
        <a:stretch>
          <a:fillRect/>
        </a:stretch>
      </xdr:blipFill>
      <xdr:spPr bwMode="auto">
        <a:xfrm>
          <a:off x="6610350" y="276225"/>
          <a:ext cx="1171575" cy="106680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95250</xdr:colOff>
      <xdr:row>12</xdr:row>
      <xdr:rowOff>104775</xdr:rowOff>
    </xdr:from>
    <xdr:to>
      <xdr:col>9</xdr:col>
      <xdr:colOff>0</xdr:colOff>
      <xdr:row>31</xdr:row>
      <xdr:rowOff>95250</xdr:rowOff>
    </xdr:to>
    <xdr:graphicFrame macro="">
      <xdr:nvGraphicFramePr>
        <xdr:cNvPr id="411655"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123825</xdr:colOff>
      <xdr:row>25</xdr:row>
      <xdr:rowOff>123825</xdr:rowOff>
    </xdr:from>
    <xdr:to>
      <xdr:col>2</xdr:col>
      <xdr:colOff>276225</xdr:colOff>
      <xdr:row>29</xdr:row>
      <xdr:rowOff>9525</xdr:rowOff>
    </xdr:to>
    <xdr:sp macro="" textlink="">
      <xdr:nvSpPr>
        <xdr:cNvPr id="27650" name="Text Box 2"/>
        <xdr:cNvSpPr txBox="1">
          <a:spLocks noChangeArrowheads="1"/>
        </xdr:cNvSpPr>
      </xdr:nvSpPr>
      <xdr:spPr bwMode="auto">
        <a:xfrm>
          <a:off x="123825" y="5267325"/>
          <a:ext cx="1123950" cy="533400"/>
        </a:xfrm>
        <a:prstGeom prst="rect">
          <a:avLst/>
        </a:prstGeom>
        <a:noFill/>
        <a:ln>
          <a:noFill/>
        </a:ln>
        <a:extLst>
          <a:ext uri="{909E8E84-426E-40DD-AFC4-6F175D3DCCD1}">
            <a14:hiddenFill xmlns:a14="http://schemas.microsoft.com/office/drawing/2010/main" xmlns="">
              <a:solidFill>
                <a:srgbClr xmlns:mc="http://schemas.openxmlformats.org/markup-compatibility/2006" val="FFFFFF" mc:Ignorable="a14" a14:legacySpreadsheetColorIndex="9"/>
              </a:solidFill>
            </a14:hiddenFill>
          </a:ext>
          <a:ext uri="{91240B29-F687-4F45-9708-019B960494DF}">
            <a14:hiddenLine xmlns:a14="http://schemas.microsoft.com/office/drawing/2010/main" xmlns=""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GB" sz="800" b="1" i="0" u="none" strike="noStrike" baseline="0">
              <a:solidFill>
                <a:srgbClr val="000000"/>
              </a:solidFill>
              <a:latin typeface="Tahoma"/>
              <a:ea typeface="Tahoma"/>
              <a:cs typeface="Tahoma"/>
            </a:rPr>
            <a:t>Services for looked after children:</a:t>
          </a:r>
          <a:r>
            <a:rPr lang="en-GB" sz="800" b="0" i="0" u="none" strike="noStrike" baseline="0">
              <a:solidFill>
                <a:srgbClr val="000000"/>
              </a:solidFill>
              <a:latin typeface="Tahoma"/>
              <a:ea typeface="Tahoma"/>
              <a:cs typeface="Tahoma"/>
            </a:rPr>
            <a:t>                   Capacity to improve</a:t>
          </a:r>
          <a:endParaRPr lang="en-GB"/>
        </a:p>
      </xdr:txBody>
    </xdr:sp>
    <xdr:clientData/>
  </xdr:twoCellAnchor>
  <xdr:twoCellAnchor>
    <xdr:from>
      <xdr:col>0</xdr:col>
      <xdr:colOff>152400</xdr:colOff>
      <xdr:row>13</xdr:row>
      <xdr:rowOff>85725</xdr:rowOff>
    </xdr:from>
    <xdr:to>
      <xdr:col>2</xdr:col>
      <xdr:colOff>381000</xdr:colOff>
      <xdr:row>15</xdr:row>
      <xdr:rowOff>66675</xdr:rowOff>
    </xdr:to>
    <xdr:sp macro="" textlink="">
      <xdr:nvSpPr>
        <xdr:cNvPr id="27651" name="Text Box 3"/>
        <xdr:cNvSpPr txBox="1">
          <a:spLocks noChangeArrowheads="1"/>
        </xdr:cNvSpPr>
      </xdr:nvSpPr>
      <xdr:spPr bwMode="auto">
        <a:xfrm>
          <a:off x="152400" y="3286125"/>
          <a:ext cx="1200150" cy="304800"/>
        </a:xfrm>
        <a:prstGeom prst="rect">
          <a:avLst/>
        </a:prstGeom>
        <a:noFill/>
        <a:ln>
          <a:noFill/>
        </a:ln>
        <a:extLst>
          <a:ext uri="{909E8E84-426E-40DD-AFC4-6F175D3DCCD1}">
            <a14:hiddenFill xmlns:a14="http://schemas.microsoft.com/office/drawing/2010/main" xmlns="">
              <a:solidFill>
                <a:srgbClr xmlns:mc="http://schemas.openxmlformats.org/markup-compatibility/2006" val="FFFFFF" mc:Ignorable="a14" a14:legacySpreadsheetColorIndex="65"/>
              </a:solidFill>
            </a14:hiddenFill>
          </a:ext>
          <a:ext uri="{91240B29-F687-4F45-9708-019B960494DF}">
            <a14:hiddenLine xmlns:a14="http://schemas.microsoft.com/office/drawing/2010/main" xmlns=""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GB" sz="800" b="1" i="0" u="none" strike="noStrike" baseline="0">
              <a:solidFill>
                <a:srgbClr val="000000"/>
              </a:solidFill>
              <a:latin typeface="Tahoma"/>
              <a:ea typeface="Tahoma"/>
              <a:cs typeface="Tahoma"/>
            </a:rPr>
            <a:t>Safeguarding:</a:t>
          </a:r>
          <a:r>
            <a:rPr lang="en-GB" sz="800" b="0" i="0" u="none" strike="noStrike" baseline="0">
              <a:solidFill>
                <a:srgbClr val="000000"/>
              </a:solidFill>
              <a:latin typeface="Tahoma"/>
              <a:ea typeface="Tahoma"/>
              <a:cs typeface="Tahoma"/>
            </a:rPr>
            <a:t> </a:t>
          </a:r>
        </a:p>
        <a:p>
          <a:pPr algn="l" rtl="0">
            <a:defRPr sz="1000"/>
          </a:pPr>
          <a:r>
            <a:rPr lang="en-GB" sz="800" b="0" i="0" u="none" strike="noStrike" baseline="0">
              <a:solidFill>
                <a:srgbClr val="000000"/>
              </a:solidFill>
              <a:latin typeface="Tahoma"/>
              <a:ea typeface="Tahoma"/>
              <a:cs typeface="Tahoma"/>
            </a:rPr>
            <a:t>Overall effectiveness</a:t>
          </a:r>
          <a:endParaRPr lang="en-GB"/>
        </a:p>
      </xdr:txBody>
    </xdr:sp>
    <xdr:clientData/>
  </xdr:twoCellAnchor>
  <xdr:twoCellAnchor>
    <xdr:from>
      <xdr:col>0</xdr:col>
      <xdr:colOff>142875</xdr:colOff>
      <xdr:row>16</xdr:row>
      <xdr:rowOff>66675</xdr:rowOff>
    </xdr:from>
    <xdr:to>
      <xdr:col>2</xdr:col>
      <xdr:colOff>95250</xdr:colOff>
      <xdr:row>18</xdr:row>
      <xdr:rowOff>152400</xdr:rowOff>
    </xdr:to>
    <xdr:sp macro="" textlink="">
      <xdr:nvSpPr>
        <xdr:cNvPr id="27652" name="Text Box 4"/>
        <xdr:cNvSpPr txBox="1">
          <a:spLocks noChangeArrowheads="1"/>
        </xdr:cNvSpPr>
      </xdr:nvSpPr>
      <xdr:spPr bwMode="auto">
        <a:xfrm>
          <a:off x="142875" y="3752850"/>
          <a:ext cx="923925" cy="409575"/>
        </a:xfrm>
        <a:prstGeom prst="rect">
          <a:avLst/>
        </a:prstGeom>
        <a:solidFill>
          <a:srgbClr val="FFFFFF"/>
        </a:solidFill>
        <a:ln w="9525">
          <a:solidFill>
            <a:srgbClr val="FFFFFF"/>
          </a:solidFill>
          <a:miter lim="800000"/>
          <a:headEnd/>
          <a:tailEnd/>
        </a:ln>
      </xdr:spPr>
      <xdr:txBody>
        <a:bodyPr vertOverflow="clip" wrap="square" lIns="27432" tIns="18288" rIns="0" bIns="0" anchor="t" upright="1"/>
        <a:lstStyle/>
        <a:p>
          <a:pPr algn="l" rtl="0">
            <a:defRPr sz="1000"/>
          </a:pPr>
          <a:r>
            <a:rPr lang="en-GB" sz="800" b="1" i="0" u="none" strike="noStrike" baseline="0">
              <a:solidFill>
                <a:srgbClr val="000000"/>
              </a:solidFill>
              <a:latin typeface="Tahoma"/>
              <a:ea typeface="Tahoma"/>
              <a:cs typeface="Tahoma"/>
            </a:rPr>
            <a:t>Safeguarding:</a:t>
          </a:r>
          <a:r>
            <a:rPr lang="en-GB" sz="800" b="0" i="0" u="none" strike="noStrike" baseline="0">
              <a:solidFill>
                <a:srgbClr val="000000"/>
              </a:solidFill>
              <a:latin typeface="Tahoma"/>
              <a:ea typeface="Tahoma"/>
              <a:cs typeface="Tahoma"/>
            </a:rPr>
            <a:t>        Capacity to improve</a:t>
          </a:r>
          <a:endParaRPr lang="en-GB"/>
        </a:p>
      </xdr:txBody>
    </xdr:sp>
    <xdr:clientData/>
  </xdr:twoCellAnchor>
  <xdr:twoCellAnchor>
    <xdr:from>
      <xdr:col>0</xdr:col>
      <xdr:colOff>142875</xdr:colOff>
      <xdr:row>22</xdr:row>
      <xdr:rowOff>19050</xdr:rowOff>
    </xdr:from>
    <xdr:to>
      <xdr:col>2</xdr:col>
      <xdr:colOff>200025</xdr:colOff>
      <xdr:row>25</xdr:row>
      <xdr:rowOff>133350</xdr:rowOff>
    </xdr:to>
    <xdr:sp macro="" textlink="">
      <xdr:nvSpPr>
        <xdr:cNvPr id="27653" name="Text Box 5"/>
        <xdr:cNvSpPr txBox="1">
          <a:spLocks noChangeArrowheads="1"/>
        </xdr:cNvSpPr>
      </xdr:nvSpPr>
      <xdr:spPr bwMode="auto">
        <a:xfrm>
          <a:off x="142875" y="4676775"/>
          <a:ext cx="1028700" cy="600075"/>
        </a:xfrm>
        <a:prstGeom prst="rect">
          <a:avLst/>
        </a:prstGeom>
        <a:solidFill>
          <a:srgbClr val="FFFFFF"/>
        </a:solidFill>
        <a:ln>
          <a:noFill/>
        </a:ln>
        <a:extLst>
          <a:ext uri="{91240B29-F687-4F45-9708-019B960494DF}">
            <a14:hiddenLine xmlns:a14="http://schemas.microsoft.com/office/drawing/2010/main" xmlns=""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GB" sz="800" b="1" i="0" u="none" strike="noStrike" baseline="0">
              <a:solidFill>
                <a:srgbClr val="000000"/>
              </a:solidFill>
              <a:latin typeface="Tahoma"/>
              <a:ea typeface="Tahoma"/>
              <a:cs typeface="Tahoma"/>
            </a:rPr>
            <a:t>Services for looked after children:</a:t>
          </a:r>
          <a:r>
            <a:rPr lang="en-GB" sz="800" b="0" i="0" u="none" strike="noStrike" baseline="0">
              <a:solidFill>
                <a:srgbClr val="000000"/>
              </a:solidFill>
              <a:latin typeface="Tahoma"/>
              <a:ea typeface="Tahoma"/>
              <a:cs typeface="Tahoma"/>
            </a:rPr>
            <a:t>  Overall effectiveness</a:t>
          </a:r>
          <a:endParaRPr lang="en-GB"/>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9525</xdr:colOff>
      <xdr:row>10</xdr:row>
      <xdr:rowOff>9525</xdr:rowOff>
    </xdr:from>
    <xdr:to>
      <xdr:col>11</xdr:col>
      <xdr:colOff>333375</xdr:colOff>
      <xdr:row>29</xdr:row>
      <xdr:rowOff>38100</xdr:rowOff>
    </xdr:to>
    <xdr:graphicFrame macro="">
      <xdr:nvGraphicFramePr>
        <xdr:cNvPr id="162900"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xdr:col>
      <xdr:colOff>19050</xdr:colOff>
      <xdr:row>12</xdr:row>
      <xdr:rowOff>28575</xdr:rowOff>
    </xdr:from>
    <xdr:to>
      <xdr:col>12</xdr:col>
      <xdr:colOff>133350</xdr:colOff>
      <xdr:row>34</xdr:row>
      <xdr:rowOff>123825</xdr:rowOff>
    </xdr:to>
    <xdr:graphicFrame macro="">
      <xdr:nvGraphicFramePr>
        <xdr:cNvPr id="163925"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teams/sites/OS/Lists/Stats%20policy%20and%20information/Statistical%20First%20Release%20Template%20(Excel).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P1HQ\userdata$\DOCUME~1\wwang\LOCALS~1\Temp\Statistical%20first%20release%20generic%20template.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teams/sites/OS/Lists/Stats%20policy%20and%20information/Template%20Update.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March data"/>
      <sheetName val="Template Intro"/>
      <sheetName val="Cover Old"/>
      <sheetName val="Cover"/>
      <sheetName val="Contents"/>
      <sheetName val="SCCSM"/>
      <sheetName val="SCCNTI"/>
      <sheetName val="DataPack"/>
      <sheetName val="Dates"/>
      <sheetName val="Table 1"/>
      <sheetName val="Table 2"/>
      <sheetName val="Table 2a"/>
      <sheetName val="Table 3"/>
      <sheetName val="Table 4"/>
      <sheetName val="Table 5"/>
      <sheetName val="Table 6 (optional)"/>
      <sheetName val="Chart 1"/>
      <sheetName val="Chart 2"/>
      <sheetName val="Chart 3"/>
      <sheetName val="Chart 4"/>
      <sheetName val="Chart 5"/>
    </sheetNames>
    <sheetDataSet>
      <sheetData sheetId="0"/>
      <sheetData sheetId="1"/>
      <sheetData sheetId="2"/>
      <sheetData sheetId="3"/>
      <sheetData sheetId="4"/>
      <sheetData sheetId="5"/>
      <sheetData sheetId="6"/>
      <sheetData sheetId="7"/>
      <sheetData sheetId="8">
        <row r="3">
          <cell r="B3" t="str">
            <v>1 October 2011 and 31 December 2011</v>
          </cell>
        </row>
        <row r="4">
          <cell r="B4" t="str">
            <v>October 2011</v>
          </cell>
        </row>
        <row r="5">
          <cell r="B5" t="str">
            <v>November 2011</v>
          </cell>
        </row>
        <row r="6">
          <cell r="B6" t="str">
            <v>December 2011</v>
          </cell>
        </row>
      </sheetData>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Cover"/>
      <sheetName val="Contents"/>
      <sheetName val="Table 1"/>
      <sheetName val="Table 2"/>
      <sheetName val="Table 3"/>
      <sheetName val="Table 4"/>
      <sheetName val="Table 5"/>
      <sheetName val="Figure 1"/>
      <sheetName val="Ranges"/>
    </sheetNames>
    <sheetDataSet>
      <sheetData sheetId="0"/>
      <sheetData sheetId="1"/>
      <sheetData sheetId="2"/>
      <sheetData sheetId="3"/>
      <sheetData sheetId="4"/>
      <sheetData sheetId="5"/>
      <sheetData sheetId="6"/>
      <sheetData sheetId="7"/>
      <sheetData sheetId="8">
        <row r="1">
          <cell r="A1" t="str">
            <v>1 April and 30 June 2011</v>
          </cell>
        </row>
        <row r="2">
          <cell r="A2" t="str">
            <v>January 2011</v>
          </cell>
        </row>
        <row r="3">
          <cell r="A3" t="str">
            <v>February 2011</v>
          </cell>
        </row>
        <row r="4">
          <cell r="A4" t="str">
            <v>March 2011</v>
          </cell>
        </row>
      </sheetData>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March data"/>
      <sheetName val="Template Intro"/>
      <sheetName val="Cover"/>
      <sheetName val="CoverOld"/>
      <sheetName val="Contents"/>
      <sheetName val="SCCSM"/>
      <sheetName val="SCCNTI"/>
      <sheetName val="DataPack"/>
      <sheetName val="Dates"/>
      <sheetName val="Table 1"/>
      <sheetName val="Table 2"/>
      <sheetName val="Table 2a"/>
      <sheetName val="Table 3"/>
      <sheetName val="Table 4"/>
      <sheetName val="Table 5"/>
      <sheetName val="Chart 1"/>
      <sheetName val="Chart 2"/>
      <sheetName val="Chart 3"/>
      <sheetName val="Chart 4"/>
      <sheetName val="Cross Tabulation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mailto:pressenquiries@ofsted.gov.uk" TargetMode="External"/><Relationship Id="rId3" Type="http://schemas.openxmlformats.org/officeDocument/2006/relationships/printerSettings" Target="../printerSettings/printerSettings3.bin"/><Relationship Id="rId7" Type="http://schemas.openxmlformats.org/officeDocument/2006/relationships/hyperlink" Target="mailto:psi@nationalarchives.gsi.gov.uk" TargetMode="Externa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hyperlink" Target="mailto:psi@nationalarchives.gsi.gov.uk" TargetMode="External"/><Relationship Id="rId11" Type="http://schemas.openxmlformats.org/officeDocument/2006/relationships/drawing" Target="../drawings/drawing1.xml"/><Relationship Id="rId5" Type="http://schemas.openxmlformats.org/officeDocument/2006/relationships/hyperlink" Target="http://www.nationalarchives.gov.uk/doc/open-government-licence/" TargetMode="External"/><Relationship Id="rId10" Type="http://schemas.openxmlformats.org/officeDocument/2006/relationships/printerSettings" Target="../printerSettings/printerSettings4.bin"/><Relationship Id="rId4" Type="http://schemas.openxmlformats.org/officeDocument/2006/relationships/hyperlink" Target="http://www.nationalarchives.gov.uk/doc/open-government-licence" TargetMode="External"/><Relationship Id="rId9" Type="http://schemas.openxmlformats.org/officeDocument/2006/relationships/hyperlink" Target="http://www.ofsted.gov.uk/resources/official-statistics-local-authority-childrens-services-inspections-and-outcomes" TargetMode="External"/></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31.bin"/><Relationship Id="rId1" Type="http://schemas.openxmlformats.org/officeDocument/2006/relationships/printerSettings" Target="../printerSettings/printerSettings3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2.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3.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 Id="rId4" Type="http://schemas.openxmlformats.org/officeDocument/2006/relationships/printerSettings" Target="../printerSettings/printerSettings1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7.bin"/><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 Id="rId4" Type="http://schemas.openxmlformats.org/officeDocument/2006/relationships/printerSettings" Target="../printerSettings/printerSettings18.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21.bin"/><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 Id="rId4" Type="http://schemas.openxmlformats.org/officeDocument/2006/relationships/printerSettings" Target="../printerSettings/printerSettings22.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25.bin"/><Relationship Id="rId2" Type="http://schemas.openxmlformats.org/officeDocument/2006/relationships/printerSettings" Target="../printerSettings/printerSettings24.bin"/><Relationship Id="rId1" Type="http://schemas.openxmlformats.org/officeDocument/2006/relationships/printerSettings" Target="../printerSettings/printerSettings23.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28.bin"/><Relationship Id="rId2" Type="http://schemas.openxmlformats.org/officeDocument/2006/relationships/printerSettings" Target="../printerSettings/printerSettings27.bin"/><Relationship Id="rId1" Type="http://schemas.openxmlformats.org/officeDocument/2006/relationships/printerSettings" Target="../printerSettings/printerSettings26.bin"/><Relationship Id="rId4" Type="http://schemas.openxmlformats.org/officeDocument/2006/relationships/printerSettings" Target="../printerSettings/printerSettings29.bin"/></Relationships>
</file>

<file path=xl/worksheets/sheet1.xml><?xml version="1.0" encoding="utf-8"?>
<worksheet xmlns="http://schemas.openxmlformats.org/spreadsheetml/2006/main" xmlns:r="http://schemas.openxmlformats.org/officeDocument/2006/relationships">
  <sheetPr enableFormatConditionsCalculation="0">
    <tabColor indexed="62"/>
    <pageSetUpPr fitToPage="1"/>
  </sheetPr>
  <dimension ref="B1:N36"/>
  <sheetViews>
    <sheetView showRowColHeaders="0" tabSelected="1" workbookViewId="0"/>
  </sheetViews>
  <sheetFormatPr defaultRowHeight="12.75"/>
  <cols>
    <col min="1" max="1" width="2.85546875" style="4" customWidth="1"/>
    <col min="2" max="2" width="41.42578125" style="4" customWidth="1"/>
    <col min="3" max="3" width="72.85546875" style="4" customWidth="1"/>
    <col min="4" max="16384" width="9.140625" style="4"/>
  </cols>
  <sheetData>
    <row r="1" spans="2:3" ht="18.75" customHeight="1">
      <c r="B1" s="113"/>
      <c r="C1" s="3"/>
    </row>
    <row r="2" spans="2:3">
      <c r="B2" s="5"/>
      <c r="C2" s="6"/>
    </row>
    <row r="3" spans="2:3" ht="24.75" customHeight="1">
      <c r="B3" s="144"/>
      <c r="C3" s="6"/>
    </row>
    <row r="4" spans="2:3" ht="24.75" customHeight="1">
      <c r="B4" s="5"/>
      <c r="C4" s="6"/>
    </row>
    <row r="5" spans="2:3" ht="24.75" customHeight="1">
      <c r="B5" s="7"/>
      <c r="C5" s="8"/>
    </row>
    <row r="6" spans="2:3" ht="61.5" customHeight="1">
      <c r="B6" s="240" t="s">
        <v>114</v>
      </c>
      <c r="C6" s="240"/>
    </row>
    <row r="7" spans="2:3" ht="30" customHeight="1">
      <c r="B7" s="9" t="s">
        <v>115</v>
      </c>
      <c r="C7" s="9" t="s">
        <v>319</v>
      </c>
    </row>
    <row r="8" spans="2:3" ht="30" customHeight="1">
      <c r="B8" s="9" t="s">
        <v>116</v>
      </c>
      <c r="C8" s="9" t="s">
        <v>117</v>
      </c>
    </row>
    <row r="9" spans="2:3" ht="30" customHeight="1">
      <c r="B9" s="9" t="s">
        <v>118</v>
      </c>
      <c r="C9" s="79" t="s">
        <v>314</v>
      </c>
    </row>
    <row r="10" spans="2:3" ht="30" customHeight="1">
      <c r="B10" s="9" t="s">
        <v>119</v>
      </c>
      <c r="C10" s="9" t="s">
        <v>120</v>
      </c>
    </row>
    <row r="11" spans="2:3" ht="30" customHeight="1">
      <c r="B11" s="9" t="s">
        <v>121</v>
      </c>
      <c r="C11" s="9" t="s">
        <v>196</v>
      </c>
    </row>
    <row r="12" spans="2:3" ht="30" customHeight="1">
      <c r="B12" s="9" t="s">
        <v>122</v>
      </c>
      <c r="C12" s="10" t="s">
        <v>142</v>
      </c>
    </row>
    <row r="13" spans="2:3" ht="27" customHeight="1">
      <c r="B13" s="239" t="s">
        <v>123</v>
      </c>
      <c r="C13" s="239" t="s">
        <v>124</v>
      </c>
    </row>
    <row r="14" spans="2:3" ht="27" customHeight="1">
      <c r="B14" s="239"/>
      <c r="C14" s="239"/>
    </row>
    <row r="15" spans="2:3" ht="27" customHeight="1">
      <c r="B15" s="239"/>
      <c r="C15" s="239"/>
    </row>
    <row r="16" spans="2:3" ht="27" customHeight="1">
      <c r="B16" s="239"/>
      <c r="C16" s="239"/>
    </row>
    <row r="17" spans="2:14" ht="30" customHeight="1">
      <c r="B17" s="11" t="s">
        <v>125</v>
      </c>
      <c r="C17" s="11" t="s">
        <v>159</v>
      </c>
    </row>
    <row r="18" spans="2:14" ht="30" customHeight="1">
      <c r="B18" s="11" t="s">
        <v>126</v>
      </c>
      <c r="C18" s="11" t="s">
        <v>160</v>
      </c>
    </row>
    <row r="19" spans="2:14" ht="30" customHeight="1">
      <c r="B19" s="11" t="s">
        <v>127</v>
      </c>
      <c r="C19" s="11" t="s">
        <v>128</v>
      </c>
    </row>
    <row r="20" spans="2:14" ht="30" customHeight="1">
      <c r="B20" s="11" t="s">
        <v>129</v>
      </c>
      <c r="C20" s="137" t="s">
        <v>161</v>
      </c>
    </row>
    <row r="21" spans="2:14" ht="42.75" customHeight="1">
      <c r="B21" s="11" t="s">
        <v>130</v>
      </c>
      <c r="C21" s="143" t="s">
        <v>190</v>
      </c>
    </row>
    <row r="22" spans="2:14" ht="30" customHeight="1">
      <c r="B22" s="11" t="s">
        <v>131</v>
      </c>
      <c r="C22" s="11" t="s">
        <v>168</v>
      </c>
    </row>
    <row r="23" spans="2:14" ht="30" customHeight="1">
      <c r="B23" s="5"/>
      <c r="C23" s="6"/>
    </row>
    <row r="24" spans="2:14">
      <c r="B24" s="12"/>
      <c r="C24" s="13"/>
    </row>
    <row r="25" spans="2:14" ht="15">
      <c r="B25" s="16" t="s">
        <v>132</v>
      </c>
      <c r="C25" s="17"/>
      <c r="D25" s="14"/>
      <c r="E25" s="14"/>
      <c r="F25" s="14"/>
      <c r="G25" s="14"/>
      <c r="H25" s="14"/>
      <c r="I25" s="14"/>
      <c r="J25" s="14"/>
      <c r="K25" s="14"/>
      <c r="L25" s="14"/>
      <c r="M25" s="14"/>
      <c r="N25" s="15"/>
    </row>
    <row r="26" spans="2:14" ht="15">
      <c r="B26" s="19"/>
      <c r="C26" s="20"/>
      <c r="D26" s="18"/>
      <c r="E26" s="18"/>
      <c r="F26" s="18"/>
      <c r="G26" s="18"/>
      <c r="H26" s="18"/>
      <c r="I26" s="18"/>
      <c r="J26" s="18"/>
      <c r="K26" s="18"/>
      <c r="L26" s="18"/>
      <c r="M26" s="18"/>
      <c r="N26" s="15"/>
    </row>
    <row r="27" spans="2:14" ht="75">
      <c r="B27" s="21" t="s">
        <v>133</v>
      </c>
      <c r="C27" s="22"/>
      <c r="D27" s="18"/>
      <c r="E27" s="18"/>
      <c r="F27" s="18"/>
      <c r="G27" s="18"/>
      <c r="H27" s="18"/>
      <c r="I27" s="18"/>
      <c r="J27" s="18"/>
      <c r="K27" s="18"/>
      <c r="L27" s="18"/>
      <c r="M27" s="18"/>
      <c r="N27" s="15"/>
    </row>
    <row r="28" spans="2:14" ht="15" customHeight="1">
      <c r="B28" s="21" t="s">
        <v>134</v>
      </c>
      <c r="C28" s="22"/>
      <c r="D28" s="23"/>
      <c r="E28" s="23"/>
      <c r="F28" s="23"/>
      <c r="G28" s="23"/>
      <c r="H28" s="23"/>
      <c r="I28" s="23"/>
      <c r="J28" s="23"/>
      <c r="K28" s="23"/>
      <c r="L28" s="23"/>
      <c r="M28" s="23"/>
      <c r="N28" s="15"/>
    </row>
    <row r="29" spans="2:14" ht="15">
      <c r="B29" s="24" t="s">
        <v>135</v>
      </c>
      <c r="C29" s="25"/>
      <c r="D29" s="23"/>
      <c r="E29" s="23"/>
      <c r="F29" s="23"/>
      <c r="G29" s="23"/>
      <c r="H29" s="23"/>
      <c r="I29" s="23"/>
      <c r="J29" s="23"/>
      <c r="K29" s="23"/>
      <c r="L29" s="23"/>
      <c r="M29" s="23"/>
      <c r="N29" s="15"/>
    </row>
    <row r="30" spans="2:14" ht="15">
      <c r="B30" s="19" t="s">
        <v>136</v>
      </c>
      <c r="C30" s="17"/>
      <c r="D30" s="26"/>
      <c r="E30" s="26"/>
      <c r="F30" s="26"/>
      <c r="G30" s="26"/>
      <c r="H30" s="26"/>
      <c r="I30" s="26"/>
      <c r="J30" s="18"/>
      <c r="K30" s="18"/>
      <c r="L30" s="18"/>
      <c r="M30" s="18"/>
      <c r="N30" s="15"/>
    </row>
    <row r="31" spans="2:14" ht="15">
      <c r="B31" s="19" t="s">
        <v>137</v>
      </c>
      <c r="C31" s="17"/>
      <c r="D31" s="18"/>
      <c r="E31" s="18"/>
      <c r="F31" s="18"/>
      <c r="G31" s="18"/>
      <c r="H31" s="18"/>
      <c r="I31" s="18"/>
      <c r="J31" s="18"/>
      <c r="K31" s="18"/>
      <c r="L31" s="18"/>
      <c r="M31" s="18"/>
      <c r="N31" s="15"/>
    </row>
    <row r="32" spans="2:14" ht="15">
      <c r="B32" s="24" t="s">
        <v>138</v>
      </c>
      <c r="C32" s="25"/>
      <c r="D32" s="18"/>
      <c r="E32" s="18"/>
      <c r="F32" s="18"/>
      <c r="G32" s="18"/>
      <c r="H32" s="18"/>
      <c r="I32" s="18"/>
      <c r="J32" s="18"/>
      <c r="K32" s="18"/>
      <c r="L32" s="18"/>
      <c r="M32" s="18"/>
      <c r="N32" s="15"/>
    </row>
    <row r="33" spans="2:14" ht="15">
      <c r="B33" s="27"/>
      <c r="C33" s="28"/>
      <c r="D33" s="26"/>
      <c r="E33" s="26"/>
      <c r="F33" s="18"/>
      <c r="G33" s="18"/>
      <c r="H33" s="18"/>
      <c r="I33" s="18"/>
      <c r="J33" s="18"/>
      <c r="K33" s="18"/>
      <c r="L33" s="18"/>
      <c r="M33" s="18"/>
      <c r="N33" s="15"/>
    </row>
    <row r="34" spans="2:14">
      <c r="D34" s="14"/>
      <c r="E34" s="14"/>
      <c r="F34" s="14"/>
      <c r="G34" s="14"/>
      <c r="H34" s="14"/>
      <c r="I34" s="14"/>
      <c r="J34" s="14"/>
      <c r="K34" s="14"/>
      <c r="L34" s="14"/>
      <c r="M34" s="14"/>
      <c r="N34" s="15"/>
    </row>
    <row r="35" spans="2:14">
      <c r="D35" s="15"/>
      <c r="E35" s="15"/>
      <c r="F35" s="15"/>
      <c r="G35" s="15"/>
      <c r="H35" s="15"/>
      <c r="I35" s="15"/>
      <c r="J35" s="15"/>
      <c r="K35" s="15"/>
      <c r="L35" s="15"/>
      <c r="M35" s="15"/>
      <c r="N35" s="15"/>
    </row>
    <row r="36" spans="2:14">
      <c r="D36" s="15"/>
      <c r="E36" s="15"/>
      <c r="F36" s="15"/>
      <c r="G36" s="15"/>
      <c r="H36" s="15"/>
      <c r="I36" s="15"/>
      <c r="J36" s="15"/>
      <c r="K36" s="15"/>
      <c r="L36" s="15"/>
      <c r="M36" s="15"/>
      <c r="N36" s="15"/>
    </row>
  </sheetData>
  <sheetProtection password="D219" sheet="1"/>
  <customSheetViews>
    <customSheetView guid="{CF70F2BD-D478-4F34-BEBD-595E803309EE}" scale="85" fitToPage="1" showRuler="0">
      <selection activeCell="E16" sqref="E16"/>
      <pageMargins left="0.75" right="0.75" top="1" bottom="1" header="0.5" footer="0.5"/>
      <pageSetup paperSize="9" scale="40" orientation="portrait" r:id="rId1"/>
      <headerFooter alignWithMargins="0"/>
    </customSheetView>
    <customSheetView guid="{98A218E9-8338-4773-9AB5-951F737D9122}" scale="85" fitToPage="1" showRuler="0">
      <selection activeCell="E16" sqref="E16"/>
      <pageMargins left="0.75" right="0.75" top="1" bottom="1" header="0.5" footer="0.5"/>
      <pageSetup paperSize="9" scale="40" orientation="portrait" r:id="rId2"/>
      <headerFooter alignWithMargins="0"/>
    </customSheetView>
    <customSheetView guid="{71CB04CA-8B56-4F75-A5E0-39A8792B70DD}" scale="85" fitToPage="1" showRuler="0">
      <selection activeCell="E16" sqref="E16"/>
      <pageMargins left="0.75" right="0.75" top="1" bottom="1" header="0.5" footer="0.5"/>
      <pageSetup paperSize="9" scale="40" orientation="portrait" r:id="rId3"/>
      <headerFooter alignWithMargins="0"/>
    </customSheetView>
  </customSheetViews>
  <mergeCells count="3">
    <mergeCell ref="C13:C16"/>
    <mergeCell ref="B13:B16"/>
    <mergeCell ref="B6:C6"/>
  </mergeCells>
  <phoneticPr fontId="4" type="noConversion"/>
  <hyperlinks>
    <hyperlink ref="B30:I30" r:id="rId4" display="visit http://www.nationalarchives.gov.uk/doc/open-government-licence/"/>
    <hyperlink ref="B29" r:id="rId5"/>
    <hyperlink ref="B33:E33" r:id="rId6" display="psi@nationalarchives.gsi.gov.uk"/>
    <hyperlink ref="B32" r:id="rId7"/>
    <hyperlink ref="C20" r:id="rId8"/>
    <hyperlink ref="C21" r:id="rId9"/>
  </hyperlinks>
  <pageMargins left="0.75" right="0.75" top="1" bottom="1" header="0.5" footer="0.5"/>
  <pageSetup paperSize="9" scale="77" orientation="portrait" r:id="rId10"/>
  <headerFooter alignWithMargins="0"/>
  <drawing r:id="rId11"/>
</worksheet>
</file>

<file path=xl/worksheets/sheet10.xml><?xml version="1.0" encoding="utf-8"?>
<worksheet xmlns="http://schemas.openxmlformats.org/spreadsheetml/2006/main" xmlns:r="http://schemas.openxmlformats.org/officeDocument/2006/relationships">
  <sheetPr enableFormatConditionsCalculation="0">
    <tabColor indexed="42"/>
    <pageSetUpPr fitToPage="1"/>
  </sheetPr>
  <dimension ref="A1:Q119"/>
  <sheetViews>
    <sheetView showGridLines="0" showRowColHeaders="0" zoomScaleNormal="100" workbookViewId="0">
      <pane xSplit="3" ySplit="4" topLeftCell="D5" activePane="bottomRight" state="frozen"/>
      <selection pane="topRight" activeCell="D1" sqref="D1"/>
      <selection pane="bottomLeft" activeCell="A5" sqref="A5"/>
      <selection pane="bottomRight"/>
    </sheetView>
  </sheetViews>
  <sheetFormatPr defaultRowHeight="12.75"/>
  <cols>
    <col min="1" max="1" width="2.7109375" style="170" customWidth="1"/>
    <col min="2" max="2" width="14.28515625" style="170" customWidth="1"/>
    <col min="3" max="3" width="6.28515625" style="170" customWidth="1"/>
    <col min="4" max="4" width="12" style="170" customWidth="1"/>
    <col min="5" max="10" width="10.7109375" style="170" customWidth="1"/>
    <col min="11" max="11" width="11.140625" style="170" customWidth="1"/>
    <col min="12" max="12" width="11.5703125" style="170" customWidth="1"/>
    <col min="13" max="13" width="11.7109375" style="170" customWidth="1"/>
    <col min="14" max="14" width="13" style="170" customWidth="1"/>
    <col min="15" max="15" width="12" style="170" customWidth="1"/>
    <col min="16" max="16384" width="9.140625" style="170"/>
  </cols>
  <sheetData>
    <row r="1" spans="2:15" ht="18" customHeight="1">
      <c r="B1" s="183"/>
    </row>
    <row r="2" spans="2:15" ht="24.75" customHeight="1">
      <c r="B2" s="262" t="s">
        <v>207</v>
      </c>
      <c r="C2" s="262"/>
      <c r="D2" s="262"/>
      <c r="E2" s="262"/>
      <c r="F2" s="262"/>
      <c r="G2" s="262"/>
      <c r="H2" s="262"/>
      <c r="I2" s="262"/>
      <c r="J2" s="262"/>
      <c r="K2" s="262"/>
      <c r="L2" s="262"/>
      <c r="M2" s="263"/>
      <c r="N2" s="263"/>
      <c r="O2" s="263"/>
    </row>
    <row r="3" spans="2:15">
      <c r="B3" s="184"/>
      <c r="C3" s="172"/>
      <c r="D3" s="173"/>
      <c r="E3" s="173"/>
      <c r="F3" s="173"/>
      <c r="G3" s="173"/>
      <c r="H3" s="173"/>
      <c r="I3" s="173"/>
      <c r="J3" s="173"/>
      <c r="K3" s="173"/>
      <c r="L3" s="64"/>
    </row>
    <row r="4" spans="2:15" s="64" customFormat="1" ht="42">
      <c r="B4" s="148" t="s">
        <v>7</v>
      </c>
      <c r="C4" s="174"/>
      <c r="D4" s="147" t="s">
        <v>97</v>
      </c>
      <c r="E4" s="147" t="s">
        <v>98</v>
      </c>
      <c r="F4" s="147" t="s">
        <v>148</v>
      </c>
      <c r="G4" s="147" t="s">
        <v>149</v>
      </c>
      <c r="H4" s="147" t="s">
        <v>150</v>
      </c>
      <c r="I4" s="147" t="s">
        <v>151</v>
      </c>
      <c r="J4" s="147" t="s">
        <v>167</v>
      </c>
      <c r="K4" s="147" t="s">
        <v>99</v>
      </c>
      <c r="L4" s="147" t="s">
        <v>100</v>
      </c>
      <c r="M4" s="147" t="s">
        <v>111</v>
      </c>
      <c r="N4" s="147" t="s">
        <v>112</v>
      </c>
      <c r="O4" s="147" t="s">
        <v>107</v>
      </c>
    </row>
    <row r="5" spans="2:15" s="185" customFormat="1" ht="13.5" customHeight="1">
      <c r="B5" s="200" t="s">
        <v>272</v>
      </c>
      <c r="C5" s="152"/>
      <c r="D5" s="210">
        <v>3</v>
      </c>
      <c r="E5" s="210">
        <v>3</v>
      </c>
      <c r="F5" s="210">
        <v>3</v>
      </c>
      <c r="G5" s="210">
        <v>3</v>
      </c>
      <c r="H5" s="210">
        <v>2</v>
      </c>
      <c r="I5" s="210">
        <v>3</v>
      </c>
      <c r="J5" s="210">
        <v>3</v>
      </c>
      <c r="K5" s="210">
        <v>3</v>
      </c>
      <c r="L5" s="210">
        <v>3</v>
      </c>
      <c r="M5" s="210">
        <v>3</v>
      </c>
      <c r="N5" s="210">
        <v>3</v>
      </c>
      <c r="O5" s="210">
        <v>3</v>
      </c>
    </row>
    <row r="6" spans="2:15" s="185" customFormat="1" ht="13.5" customHeight="1">
      <c r="B6" s="178" t="s">
        <v>263</v>
      </c>
      <c r="C6" s="188"/>
      <c r="D6" s="152">
        <v>2</v>
      </c>
      <c r="E6" s="175">
        <v>2</v>
      </c>
      <c r="F6" s="175">
        <v>2</v>
      </c>
      <c r="G6" s="175">
        <v>2</v>
      </c>
      <c r="H6" s="175">
        <v>2</v>
      </c>
      <c r="I6" s="175">
        <v>2</v>
      </c>
      <c r="J6" s="175">
        <v>2</v>
      </c>
      <c r="K6" s="175">
        <v>3</v>
      </c>
      <c r="L6" s="175">
        <v>2</v>
      </c>
      <c r="M6" s="175">
        <v>2</v>
      </c>
      <c r="N6" s="175">
        <v>2</v>
      </c>
      <c r="O6" s="175">
        <v>2</v>
      </c>
    </row>
    <row r="7" spans="2:15" s="185" customFormat="1" ht="13.5" customHeight="1">
      <c r="B7" s="200" t="s">
        <v>273</v>
      </c>
      <c r="C7" s="152"/>
      <c r="D7" s="210">
        <v>3</v>
      </c>
      <c r="E7" s="210">
        <v>3</v>
      </c>
      <c r="F7" s="210">
        <v>4</v>
      </c>
      <c r="G7" s="210">
        <v>2</v>
      </c>
      <c r="H7" s="210">
        <v>3</v>
      </c>
      <c r="I7" s="210">
        <v>2</v>
      </c>
      <c r="J7" s="210">
        <v>4</v>
      </c>
      <c r="K7" s="210">
        <v>3</v>
      </c>
      <c r="L7" s="210">
        <v>3</v>
      </c>
      <c r="M7" s="210">
        <v>3</v>
      </c>
      <c r="N7" s="210">
        <v>3</v>
      </c>
      <c r="O7" s="210">
        <v>3</v>
      </c>
    </row>
    <row r="8" spans="2:15" s="185" customFormat="1" ht="13.5" customHeight="1">
      <c r="B8" s="178" t="s">
        <v>264</v>
      </c>
      <c r="C8" s="188"/>
      <c r="D8" s="152">
        <v>2</v>
      </c>
      <c r="E8" s="175">
        <v>2</v>
      </c>
      <c r="F8" s="175">
        <v>4</v>
      </c>
      <c r="G8" s="175">
        <v>2</v>
      </c>
      <c r="H8" s="175">
        <v>2</v>
      </c>
      <c r="I8" s="175">
        <v>2</v>
      </c>
      <c r="J8" s="175">
        <v>3</v>
      </c>
      <c r="K8" s="175">
        <v>3</v>
      </c>
      <c r="L8" s="175">
        <v>2</v>
      </c>
      <c r="M8" s="175">
        <v>2</v>
      </c>
      <c r="N8" s="175">
        <v>3</v>
      </c>
      <c r="O8" s="175">
        <v>3</v>
      </c>
    </row>
    <row r="9" spans="2:15" s="185" customFormat="1" ht="13.5" customHeight="1">
      <c r="B9" s="178" t="s">
        <v>265</v>
      </c>
      <c r="C9" s="188"/>
      <c r="D9" s="152">
        <v>3</v>
      </c>
      <c r="E9" s="175">
        <v>3</v>
      </c>
      <c r="F9" s="175">
        <v>4</v>
      </c>
      <c r="G9" s="175">
        <v>3</v>
      </c>
      <c r="H9" s="175">
        <v>3</v>
      </c>
      <c r="I9" s="175">
        <v>3</v>
      </c>
      <c r="J9" s="175">
        <v>3</v>
      </c>
      <c r="K9" s="175">
        <v>3</v>
      </c>
      <c r="L9" s="175">
        <v>3</v>
      </c>
      <c r="M9" s="175">
        <v>3</v>
      </c>
      <c r="N9" s="175">
        <v>3</v>
      </c>
      <c r="O9" s="175">
        <v>3</v>
      </c>
    </row>
    <row r="10" spans="2:15" s="185" customFormat="1" ht="13.5" customHeight="1">
      <c r="B10" s="200" t="s">
        <v>274</v>
      </c>
      <c r="C10" s="152"/>
      <c r="D10" s="210">
        <v>2</v>
      </c>
      <c r="E10" s="210">
        <v>2</v>
      </c>
      <c r="F10" s="210">
        <v>2</v>
      </c>
      <c r="G10" s="210">
        <v>2</v>
      </c>
      <c r="H10" s="210">
        <v>3</v>
      </c>
      <c r="I10" s="210">
        <v>2</v>
      </c>
      <c r="J10" s="210">
        <v>2</v>
      </c>
      <c r="K10" s="210">
        <v>3</v>
      </c>
      <c r="L10" s="210">
        <v>2</v>
      </c>
      <c r="M10" s="210">
        <v>2</v>
      </c>
      <c r="N10" s="210">
        <v>3</v>
      </c>
      <c r="O10" s="210">
        <v>2</v>
      </c>
    </row>
    <row r="11" spans="2:15" s="185" customFormat="1" ht="13.5" customHeight="1">
      <c r="B11" s="178" t="s">
        <v>266</v>
      </c>
      <c r="C11" s="188"/>
      <c r="D11" s="152">
        <v>2</v>
      </c>
      <c r="E11" s="175">
        <v>2</v>
      </c>
      <c r="F11" s="175">
        <v>2</v>
      </c>
      <c r="G11" s="175">
        <v>2</v>
      </c>
      <c r="H11" s="175">
        <v>2</v>
      </c>
      <c r="I11" s="175">
        <v>3</v>
      </c>
      <c r="J11" s="175">
        <v>2</v>
      </c>
      <c r="K11" s="175">
        <v>2</v>
      </c>
      <c r="L11" s="175">
        <v>2</v>
      </c>
      <c r="M11" s="175">
        <v>2</v>
      </c>
      <c r="N11" s="175">
        <v>2</v>
      </c>
      <c r="O11" s="175">
        <v>3</v>
      </c>
    </row>
    <row r="12" spans="2:15" s="185" customFormat="1" ht="13.5" customHeight="1">
      <c r="B12" s="178" t="s">
        <v>267</v>
      </c>
      <c r="C12" s="188"/>
      <c r="D12" s="152">
        <v>2</v>
      </c>
      <c r="E12" s="175">
        <v>2</v>
      </c>
      <c r="F12" s="175">
        <v>2</v>
      </c>
      <c r="G12" s="175">
        <v>2</v>
      </c>
      <c r="H12" s="175">
        <v>2</v>
      </c>
      <c r="I12" s="175">
        <v>2</v>
      </c>
      <c r="J12" s="175">
        <v>3</v>
      </c>
      <c r="K12" s="175">
        <v>3</v>
      </c>
      <c r="L12" s="175">
        <v>2</v>
      </c>
      <c r="M12" s="175">
        <v>2</v>
      </c>
      <c r="N12" s="175">
        <v>3</v>
      </c>
      <c r="O12" s="175">
        <v>2</v>
      </c>
    </row>
    <row r="13" spans="2:15" s="185" customFormat="1" ht="13.5" customHeight="1">
      <c r="B13" s="191" t="s">
        <v>10</v>
      </c>
      <c r="C13" s="191"/>
      <c r="D13" s="152">
        <v>2</v>
      </c>
      <c r="E13" s="152">
        <v>2</v>
      </c>
      <c r="F13" s="152">
        <v>2</v>
      </c>
      <c r="G13" s="152">
        <v>2</v>
      </c>
      <c r="H13" s="152">
        <v>1</v>
      </c>
      <c r="I13" s="152">
        <v>2</v>
      </c>
      <c r="J13" s="152">
        <v>2</v>
      </c>
      <c r="K13" s="152">
        <v>2</v>
      </c>
      <c r="L13" s="152">
        <v>2</v>
      </c>
      <c r="M13" s="152">
        <v>2</v>
      </c>
      <c r="N13" s="152">
        <v>2</v>
      </c>
      <c r="O13" s="152">
        <v>2</v>
      </c>
    </row>
    <row r="14" spans="2:15" s="185" customFormat="1" ht="13.5" customHeight="1">
      <c r="B14" s="188" t="s">
        <v>11</v>
      </c>
      <c r="C14" s="188"/>
      <c r="D14" s="152">
        <v>2</v>
      </c>
      <c r="E14" s="152">
        <v>2</v>
      </c>
      <c r="F14" s="152">
        <v>2</v>
      </c>
      <c r="G14" s="152">
        <v>2</v>
      </c>
      <c r="H14" s="152">
        <v>2</v>
      </c>
      <c r="I14" s="152">
        <v>2</v>
      </c>
      <c r="J14" s="152">
        <v>3</v>
      </c>
      <c r="K14" s="152">
        <v>2</v>
      </c>
      <c r="L14" s="152">
        <v>2</v>
      </c>
      <c r="M14" s="152">
        <v>2</v>
      </c>
      <c r="N14" s="152">
        <v>3</v>
      </c>
      <c r="O14" s="152">
        <v>2</v>
      </c>
    </row>
    <row r="15" spans="2:15" s="185" customFormat="1" ht="13.5" customHeight="1">
      <c r="B15" s="200" t="s">
        <v>275</v>
      </c>
      <c r="C15" s="152"/>
      <c r="D15" s="210">
        <v>2</v>
      </c>
      <c r="E15" s="210">
        <v>2</v>
      </c>
      <c r="F15" s="210">
        <v>2</v>
      </c>
      <c r="G15" s="210">
        <v>2</v>
      </c>
      <c r="H15" s="210">
        <v>3</v>
      </c>
      <c r="I15" s="210">
        <v>2</v>
      </c>
      <c r="J15" s="210">
        <v>2</v>
      </c>
      <c r="K15" s="210">
        <v>2</v>
      </c>
      <c r="L15" s="210">
        <v>3</v>
      </c>
      <c r="M15" s="210">
        <v>2</v>
      </c>
      <c r="N15" s="210">
        <v>2</v>
      </c>
      <c r="O15" s="210">
        <v>2</v>
      </c>
    </row>
    <row r="16" spans="2:15" s="185" customFormat="1" ht="13.5" customHeight="1">
      <c r="B16" s="188" t="s">
        <v>12</v>
      </c>
      <c r="C16" s="188"/>
      <c r="D16" s="152">
        <v>3</v>
      </c>
      <c r="E16" s="152">
        <v>2</v>
      </c>
      <c r="F16" s="152">
        <v>4</v>
      </c>
      <c r="G16" s="152">
        <v>2</v>
      </c>
      <c r="H16" s="152">
        <v>3</v>
      </c>
      <c r="I16" s="152">
        <v>2</v>
      </c>
      <c r="J16" s="152">
        <v>3</v>
      </c>
      <c r="K16" s="152">
        <v>3</v>
      </c>
      <c r="L16" s="152">
        <v>3</v>
      </c>
      <c r="M16" s="152">
        <v>3</v>
      </c>
      <c r="N16" s="152">
        <v>3</v>
      </c>
      <c r="O16" s="152">
        <v>2</v>
      </c>
    </row>
    <row r="17" spans="2:15" s="185" customFormat="1" ht="13.5" customHeight="1">
      <c r="B17" s="191" t="s">
        <v>95</v>
      </c>
      <c r="C17" s="191"/>
      <c r="D17" s="152">
        <v>3</v>
      </c>
      <c r="E17" s="152">
        <v>2</v>
      </c>
      <c r="F17" s="152">
        <v>1</v>
      </c>
      <c r="G17" s="152">
        <v>2</v>
      </c>
      <c r="H17" s="152">
        <v>3</v>
      </c>
      <c r="I17" s="152">
        <v>3</v>
      </c>
      <c r="J17" s="152">
        <v>3</v>
      </c>
      <c r="K17" s="152">
        <v>3</v>
      </c>
      <c r="L17" s="152">
        <v>3</v>
      </c>
      <c r="M17" s="152">
        <v>2</v>
      </c>
      <c r="N17" s="152">
        <v>3</v>
      </c>
      <c r="O17" s="152">
        <v>3</v>
      </c>
    </row>
    <row r="18" spans="2:15" s="185" customFormat="1" ht="13.5" customHeight="1">
      <c r="B18" s="188" t="s">
        <v>15</v>
      </c>
      <c r="C18" s="188"/>
      <c r="D18" s="152">
        <v>2</v>
      </c>
      <c r="E18" s="152">
        <v>2</v>
      </c>
      <c r="F18" s="152">
        <v>2</v>
      </c>
      <c r="G18" s="152">
        <v>2</v>
      </c>
      <c r="H18" s="152">
        <v>1</v>
      </c>
      <c r="I18" s="152">
        <v>3</v>
      </c>
      <c r="J18" s="152">
        <v>2</v>
      </c>
      <c r="K18" s="152">
        <v>2</v>
      </c>
      <c r="L18" s="152">
        <v>2</v>
      </c>
      <c r="M18" s="152">
        <v>2</v>
      </c>
      <c r="N18" s="152">
        <v>2</v>
      </c>
      <c r="O18" s="152">
        <v>2</v>
      </c>
    </row>
    <row r="19" spans="2:15" s="185" customFormat="1" ht="13.5" customHeight="1">
      <c r="B19" s="200" t="s">
        <v>276</v>
      </c>
      <c r="C19" s="152"/>
      <c r="D19" s="210">
        <v>3</v>
      </c>
      <c r="E19" s="210">
        <v>2</v>
      </c>
      <c r="F19" s="210">
        <v>1</v>
      </c>
      <c r="G19" s="210">
        <v>3</v>
      </c>
      <c r="H19" s="210">
        <v>1</v>
      </c>
      <c r="I19" s="210">
        <v>2</v>
      </c>
      <c r="J19" s="210">
        <v>2</v>
      </c>
      <c r="K19" s="210">
        <v>3</v>
      </c>
      <c r="L19" s="210">
        <v>2</v>
      </c>
      <c r="M19" s="210">
        <v>2</v>
      </c>
      <c r="N19" s="210">
        <v>3</v>
      </c>
      <c r="O19" s="210">
        <v>2</v>
      </c>
    </row>
    <row r="20" spans="2:15" s="185" customFormat="1" ht="13.5" customHeight="1">
      <c r="B20" s="188" t="s">
        <v>268</v>
      </c>
      <c r="C20" s="188"/>
      <c r="D20" s="152">
        <v>2</v>
      </c>
      <c r="E20" s="175">
        <v>2</v>
      </c>
      <c r="F20" s="175">
        <v>2</v>
      </c>
      <c r="G20" s="175">
        <v>2</v>
      </c>
      <c r="H20" s="175">
        <v>2</v>
      </c>
      <c r="I20" s="175">
        <v>2</v>
      </c>
      <c r="J20" s="175">
        <v>2</v>
      </c>
      <c r="K20" s="175">
        <v>2</v>
      </c>
      <c r="L20" s="175">
        <v>2</v>
      </c>
      <c r="M20" s="175">
        <v>2</v>
      </c>
      <c r="N20" s="175">
        <v>2</v>
      </c>
      <c r="O20" s="175">
        <v>2</v>
      </c>
    </row>
    <row r="21" spans="2:15" s="185" customFormat="1" ht="13.5" customHeight="1">
      <c r="B21" s="188" t="s">
        <v>269</v>
      </c>
      <c r="C21" s="188"/>
      <c r="D21" s="152">
        <v>3</v>
      </c>
      <c r="E21" s="175">
        <v>3</v>
      </c>
      <c r="F21" s="175">
        <v>4</v>
      </c>
      <c r="G21" s="175">
        <v>3</v>
      </c>
      <c r="H21" s="175">
        <v>3</v>
      </c>
      <c r="I21" s="175">
        <v>2</v>
      </c>
      <c r="J21" s="175">
        <v>3</v>
      </c>
      <c r="K21" s="175">
        <v>3</v>
      </c>
      <c r="L21" s="175">
        <v>3</v>
      </c>
      <c r="M21" s="175">
        <v>3</v>
      </c>
      <c r="N21" s="175">
        <v>2</v>
      </c>
      <c r="O21" s="175">
        <v>3</v>
      </c>
    </row>
    <row r="22" spans="2:15" s="185" customFormat="1" ht="13.5" customHeight="1">
      <c r="B22" s="188" t="s">
        <v>18</v>
      </c>
      <c r="C22" s="188"/>
      <c r="D22" s="152">
        <v>3</v>
      </c>
      <c r="E22" s="152">
        <v>3</v>
      </c>
      <c r="F22" s="152">
        <v>3</v>
      </c>
      <c r="G22" s="152">
        <v>3</v>
      </c>
      <c r="H22" s="152">
        <v>2</v>
      </c>
      <c r="I22" s="152">
        <v>3</v>
      </c>
      <c r="J22" s="152">
        <v>3</v>
      </c>
      <c r="K22" s="152">
        <v>3</v>
      </c>
      <c r="L22" s="152">
        <v>2</v>
      </c>
      <c r="M22" s="152">
        <v>3</v>
      </c>
      <c r="N22" s="152">
        <v>2</v>
      </c>
      <c r="O22" s="152">
        <v>3</v>
      </c>
    </row>
    <row r="23" spans="2:15" s="185" customFormat="1" ht="13.5" customHeight="1">
      <c r="B23" s="188" t="s">
        <v>270</v>
      </c>
      <c r="C23" s="188"/>
      <c r="D23" s="152">
        <v>2</v>
      </c>
      <c r="E23" s="175">
        <v>2</v>
      </c>
      <c r="F23" s="175">
        <v>3</v>
      </c>
      <c r="G23" s="175">
        <v>2</v>
      </c>
      <c r="H23" s="175">
        <v>3</v>
      </c>
      <c r="I23" s="175">
        <v>2</v>
      </c>
      <c r="J23" s="175">
        <v>2</v>
      </c>
      <c r="K23" s="175">
        <v>2</v>
      </c>
      <c r="L23" s="175">
        <v>2</v>
      </c>
      <c r="M23" s="175">
        <v>2</v>
      </c>
      <c r="N23" s="175">
        <v>3</v>
      </c>
      <c r="O23" s="175">
        <v>1</v>
      </c>
    </row>
    <row r="24" spans="2:15" s="185" customFormat="1" ht="13.5" customHeight="1">
      <c r="B24" s="188" t="s">
        <v>20</v>
      </c>
      <c r="C24" s="188"/>
      <c r="D24" s="152">
        <v>3</v>
      </c>
      <c r="E24" s="152">
        <v>3</v>
      </c>
      <c r="F24" s="152">
        <v>3</v>
      </c>
      <c r="G24" s="152">
        <v>3</v>
      </c>
      <c r="H24" s="152">
        <v>2</v>
      </c>
      <c r="I24" s="152">
        <v>3</v>
      </c>
      <c r="J24" s="152">
        <v>3</v>
      </c>
      <c r="K24" s="152">
        <v>3</v>
      </c>
      <c r="L24" s="152">
        <v>3</v>
      </c>
      <c r="M24" s="152">
        <v>3</v>
      </c>
      <c r="N24" s="152">
        <v>3</v>
      </c>
      <c r="O24" s="152">
        <v>3</v>
      </c>
    </row>
    <row r="25" spans="2:15" s="185" customFormat="1" ht="13.5" customHeight="1">
      <c r="B25" s="191" t="s">
        <v>21</v>
      </c>
      <c r="C25" s="191"/>
      <c r="D25" s="152">
        <v>3</v>
      </c>
      <c r="E25" s="152">
        <v>2</v>
      </c>
      <c r="F25" s="152">
        <v>4</v>
      </c>
      <c r="G25" s="152">
        <v>2</v>
      </c>
      <c r="H25" s="152">
        <v>2</v>
      </c>
      <c r="I25" s="152">
        <v>2</v>
      </c>
      <c r="J25" s="152">
        <v>3</v>
      </c>
      <c r="K25" s="152">
        <v>3</v>
      </c>
      <c r="L25" s="152">
        <v>2</v>
      </c>
      <c r="M25" s="152">
        <v>2</v>
      </c>
      <c r="N25" s="152">
        <v>2</v>
      </c>
      <c r="O25" s="152">
        <v>2</v>
      </c>
    </row>
    <row r="26" spans="2:15" s="185" customFormat="1" ht="13.5" customHeight="1">
      <c r="B26" s="200" t="s">
        <v>277</v>
      </c>
      <c r="C26" s="152"/>
      <c r="D26" s="210">
        <v>3</v>
      </c>
      <c r="E26" s="210">
        <v>2</v>
      </c>
      <c r="F26" s="210">
        <v>3</v>
      </c>
      <c r="G26" s="210">
        <v>2</v>
      </c>
      <c r="H26" s="210">
        <v>2</v>
      </c>
      <c r="I26" s="210">
        <v>3</v>
      </c>
      <c r="J26" s="210">
        <v>2</v>
      </c>
      <c r="K26" s="210">
        <v>3</v>
      </c>
      <c r="L26" s="210">
        <v>3</v>
      </c>
      <c r="M26" s="210">
        <v>2</v>
      </c>
      <c r="N26" s="210">
        <v>2</v>
      </c>
      <c r="O26" s="210">
        <v>2</v>
      </c>
    </row>
    <row r="27" spans="2:15" s="185" customFormat="1" ht="13.5" customHeight="1">
      <c r="B27" s="200" t="s">
        <v>278</v>
      </c>
      <c r="C27" s="152"/>
      <c r="D27" s="210">
        <v>3</v>
      </c>
      <c r="E27" s="210">
        <v>3</v>
      </c>
      <c r="F27" s="210">
        <v>4</v>
      </c>
      <c r="G27" s="210">
        <v>3</v>
      </c>
      <c r="H27" s="210">
        <v>2</v>
      </c>
      <c r="I27" s="210">
        <v>3</v>
      </c>
      <c r="J27" s="210">
        <v>3</v>
      </c>
      <c r="K27" s="210">
        <v>3</v>
      </c>
      <c r="L27" s="210">
        <v>3</v>
      </c>
      <c r="M27" s="210">
        <v>3</v>
      </c>
      <c r="N27" s="210">
        <v>3</v>
      </c>
      <c r="O27" s="210">
        <v>3</v>
      </c>
    </row>
    <row r="28" spans="2:15" s="185" customFormat="1" ht="13.5" customHeight="1">
      <c r="B28" s="188" t="s">
        <v>22</v>
      </c>
      <c r="C28" s="188"/>
      <c r="D28" s="152">
        <v>3</v>
      </c>
      <c r="E28" s="152">
        <v>3</v>
      </c>
      <c r="F28" s="152">
        <v>2</v>
      </c>
      <c r="G28" s="152">
        <v>3</v>
      </c>
      <c r="H28" s="152">
        <v>2</v>
      </c>
      <c r="I28" s="152">
        <v>2</v>
      </c>
      <c r="J28" s="152">
        <v>2</v>
      </c>
      <c r="K28" s="152">
        <v>3</v>
      </c>
      <c r="L28" s="152">
        <v>3</v>
      </c>
      <c r="M28" s="152">
        <v>3</v>
      </c>
      <c r="N28" s="152">
        <v>3</v>
      </c>
      <c r="O28" s="152">
        <v>2</v>
      </c>
    </row>
    <row r="29" spans="2:15" s="185" customFormat="1" ht="13.5" customHeight="1">
      <c r="B29" s="188" t="s">
        <v>23</v>
      </c>
      <c r="C29" s="188"/>
      <c r="D29" s="152">
        <v>3</v>
      </c>
      <c r="E29" s="152">
        <v>3</v>
      </c>
      <c r="F29" s="152">
        <v>3</v>
      </c>
      <c r="G29" s="152">
        <v>2</v>
      </c>
      <c r="H29" s="152">
        <v>3</v>
      </c>
      <c r="I29" s="152">
        <v>3</v>
      </c>
      <c r="J29" s="152">
        <v>2</v>
      </c>
      <c r="K29" s="152">
        <v>3</v>
      </c>
      <c r="L29" s="152">
        <v>3</v>
      </c>
      <c r="M29" s="152">
        <v>3</v>
      </c>
      <c r="N29" s="152">
        <v>3</v>
      </c>
      <c r="O29" s="152">
        <v>3</v>
      </c>
    </row>
    <row r="30" spans="2:15" s="185" customFormat="1" ht="13.5" customHeight="1">
      <c r="B30" s="191" t="s">
        <v>24</v>
      </c>
      <c r="C30" s="191"/>
      <c r="D30" s="152">
        <v>2</v>
      </c>
      <c r="E30" s="152">
        <v>2</v>
      </c>
      <c r="F30" s="152">
        <v>3</v>
      </c>
      <c r="G30" s="152">
        <v>2</v>
      </c>
      <c r="H30" s="152">
        <v>3</v>
      </c>
      <c r="I30" s="152">
        <v>2</v>
      </c>
      <c r="J30" s="152">
        <v>2</v>
      </c>
      <c r="K30" s="152">
        <v>2</v>
      </c>
      <c r="L30" s="152">
        <v>2</v>
      </c>
      <c r="M30" s="152">
        <v>2</v>
      </c>
      <c r="N30" s="152">
        <v>3</v>
      </c>
      <c r="O30" s="152">
        <v>2</v>
      </c>
    </row>
    <row r="31" spans="2:15" s="185" customFormat="1" ht="13.5" customHeight="1">
      <c r="B31" s="191" t="s">
        <v>26</v>
      </c>
      <c r="C31" s="191"/>
      <c r="D31" s="152">
        <v>3</v>
      </c>
      <c r="E31" s="152">
        <v>3</v>
      </c>
      <c r="F31" s="152">
        <v>4</v>
      </c>
      <c r="G31" s="152">
        <v>3</v>
      </c>
      <c r="H31" s="152">
        <v>3</v>
      </c>
      <c r="I31" s="152">
        <v>3</v>
      </c>
      <c r="J31" s="152">
        <v>3</v>
      </c>
      <c r="K31" s="152">
        <v>3</v>
      </c>
      <c r="L31" s="152">
        <v>3</v>
      </c>
      <c r="M31" s="152">
        <v>3</v>
      </c>
      <c r="N31" s="152">
        <v>3</v>
      </c>
      <c r="O31" s="152">
        <v>3</v>
      </c>
    </row>
    <row r="32" spans="2:15" s="185" customFormat="1" ht="13.5" customHeight="1">
      <c r="B32" s="188" t="s">
        <v>27</v>
      </c>
      <c r="C32" s="188"/>
      <c r="D32" s="152">
        <v>2</v>
      </c>
      <c r="E32" s="152">
        <v>2</v>
      </c>
      <c r="F32" s="152">
        <v>3</v>
      </c>
      <c r="G32" s="152">
        <v>2</v>
      </c>
      <c r="H32" s="152">
        <v>2</v>
      </c>
      <c r="I32" s="152">
        <v>1</v>
      </c>
      <c r="J32" s="152">
        <v>2</v>
      </c>
      <c r="K32" s="152">
        <v>2</v>
      </c>
      <c r="L32" s="152">
        <v>2</v>
      </c>
      <c r="M32" s="152">
        <v>1</v>
      </c>
      <c r="N32" s="152">
        <v>3</v>
      </c>
      <c r="O32" s="152">
        <v>2</v>
      </c>
    </row>
    <row r="33" spans="2:17" s="149" customFormat="1" ht="13.5" customHeight="1">
      <c r="B33" s="188" t="s">
        <v>28</v>
      </c>
      <c r="C33" s="188"/>
      <c r="D33" s="152">
        <v>2</v>
      </c>
      <c r="E33" s="152">
        <v>2</v>
      </c>
      <c r="F33" s="152">
        <v>3</v>
      </c>
      <c r="G33" s="152">
        <v>2</v>
      </c>
      <c r="H33" s="152">
        <v>1</v>
      </c>
      <c r="I33" s="152">
        <v>2</v>
      </c>
      <c r="J33" s="152">
        <v>2</v>
      </c>
      <c r="K33" s="152">
        <v>3</v>
      </c>
      <c r="L33" s="152">
        <v>2</v>
      </c>
      <c r="M33" s="152">
        <v>2</v>
      </c>
      <c r="N33" s="152">
        <v>3</v>
      </c>
      <c r="O33" s="152">
        <v>2</v>
      </c>
    </row>
    <row r="34" spans="2:17" s="149" customFormat="1" ht="13.5" customHeight="1">
      <c r="B34" s="188" t="s">
        <v>29</v>
      </c>
      <c r="C34" s="188"/>
      <c r="D34" s="152">
        <v>2</v>
      </c>
      <c r="E34" s="152">
        <v>1</v>
      </c>
      <c r="F34" s="152">
        <v>2</v>
      </c>
      <c r="G34" s="152">
        <v>2</v>
      </c>
      <c r="H34" s="152">
        <v>2</v>
      </c>
      <c r="I34" s="152">
        <v>1</v>
      </c>
      <c r="J34" s="152">
        <v>3</v>
      </c>
      <c r="K34" s="152">
        <v>2</v>
      </c>
      <c r="L34" s="152">
        <v>1</v>
      </c>
      <c r="M34" s="152">
        <v>1</v>
      </c>
      <c r="N34" s="152">
        <v>1</v>
      </c>
      <c r="O34" s="152">
        <v>2</v>
      </c>
    </row>
    <row r="35" spans="2:17" s="149" customFormat="1" ht="13.5" customHeight="1">
      <c r="B35" s="188" t="s">
        <v>30</v>
      </c>
      <c r="C35" s="188"/>
      <c r="D35" s="152">
        <v>2</v>
      </c>
      <c r="E35" s="152">
        <v>1</v>
      </c>
      <c r="F35" s="152">
        <v>2</v>
      </c>
      <c r="G35" s="152">
        <v>2</v>
      </c>
      <c r="H35" s="152">
        <v>2</v>
      </c>
      <c r="I35" s="152">
        <v>1</v>
      </c>
      <c r="J35" s="152">
        <v>2</v>
      </c>
      <c r="K35" s="152">
        <v>2</v>
      </c>
      <c r="L35" s="152">
        <v>1</v>
      </c>
      <c r="M35" s="152">
        <v>1</v>
      </c>
      <c r="N35" s="152">
        <v>2</v>
      </c>
      <c r="O35" s="152">
        <v>2</v>
      </c>
    </row>
    <row r="36" spans="2:17" s="149" customFormat="1" ht="13.5" customHeight="1">
      <c r="B36" s="188" t="s">
        <v>31</v>
      </c>
      <c r="C36" s="188"/>
      <c r="D36" s="152">
        <v>2</v>
      </c>
      <c r="E36" s="152">
        <v>2</v>
      </c>
      <c r="F36" s="152">
        <v>3</v>
      </c>
      <c r="G36" s="152">
        <v>2</v>
      </c>
      <c r="H36" s="152">
        <v>2</v>
      </c>
      <c r="I36" s="152">
        <v>1</v>
      </c>
      <c r="J36" s="152">
        <v>1</v>
      </c>
      <c r="K36" s="152">
        <v>2</v>
      </c>
      <c r="L36" s="152">
        <v>2</v>
      </c>
      <c r="M36" s="152">
        <v>2</v>
      </c>
      <c r="N36" s="152">
        <v>3</v>
      </c>
      <c r="O36" s="152">
        <v>2</v>
      </c>
    </row>
    <row r="37" spans="2:17" s="149" customFormat="1" ht="13.5" customHeight="1">
      <c r="B37" s="188" t="s">
        <v>32</v>
      </c>
      <c r="C37" s="188"/>
      <c r="D37" s="152">
        <v>2</v>
      </c>
      <c r="E37" s="152">
        <v>1</v>
      </c>
      <c r="F37" s="152">
        <v>3</v>
      </c>
      <c r="G37" s="152">
        <v>2</v>
      </c>
      <c r="H37" s="152">
        <v>1</v>
      </c>
      <c r="I37" s="152">
        <v>1</v>
      </c>
      <c r="J37" s="152">
        <v>2</v>
      </c>
      <c r="K37" s="152">
        <v>2</v>
      </c>
      <c r="L37" s="152">
        <v>2</v>
      </c>
      <c r="M37" s="152">
        <v>1</v>
      </c>
      <c r="N37" s="152">
        <v>2</v>
      </c>
      <c r="O37" s="152">
        <v>2</v>
      </c>
    </row>
    <row r="38" spans="2:17" s="149" customFormat="1" ht="13.5" customHeight="1">
      <c r="B38" s="188" t="s">
        <v>35</v>
      </c>
      <c r="C38" s="188"/>
      <c r="D38" s="152">
        <v>3</v>
      </c>
      <c r="E38" s="152">
        <v>3</v>
      </c>
      <c r="F38" s="152">
        <v>3</v>
      </c>
      <c r="G38" s="152">
        <v>3</v>
      </c>
      <c r="H38" s="152">
        <v>3</v>
      </c>
      <c r="I38" s="152">
        <v>3</v>
      </c>
      <c r="J38" s="152">
        <v>3</v>
      </c>
      <c r="K38" s="152">
        <v>3</v>
      </c>
      <c r="L38" s="152">
        <v>3</v>
      </c>
      <c r="M38" s="152">
        <v>3</v>
      </c>
      <c r="N38" s="152">
        <v>3</v>
      </c>
      <c r="O38" s="152">
        <v>3</v>
      </c>
    </row>
    <row r="39" spans="2:17" s="149" customFormat="1" ht="13.5" customHeight="1">
      <c r="B39" s="188" t="s">
        <v>36</v>
      </c>
      <c r="C39" s="188"/>
      <c r="D39" s="152">
        <v>3</v>
      </c>
      <c r="E39" s="152">
        <v>3</v>
      </c>
      <c r="F39" s="152">
        <v>4</v>
      </c>
      <c r="G39" s="152">
        <v>3</v>
      </c>
      <c r="H39" s="152">
        <v>3</v>
      </c>
      <c r="I39" s="152">
        <v>3</v>
      </c>
      <c r="J39" s="152">
        <v>4</v>
      </c>
      <c r="K39" s="152">
        <v>3</v>
      </c>
      <c r="L39" s="152">
        <v>3</v>
      </c>
      <c r="M39" s="152">
        <v>3</v>
      </c>
      <c r="N39" s="152">
        <v>3</v>
      </c>
      <c r="O39" s="152">
        <v>2</v>
      </c>
    </row>
    <row r="40" spans="2:17" s="149" customFormat="1" ht="13.5" customHeight="1">
      <c r="B40" s="200" t="s">
        <v>279</v>
      </c>
      <c r="C40" s="152"/>
      <c r="D40" s="210">
        <v>2</v>
      </c>
      <c r="E40" s="210">
        <v>2</v>
      </c>
      <c r="F40" s="210">
        <v>2</v>
      </c>
      <c r="G40" s="210">
        <v>2</v>
      </c>
      <c r="H40" s="210">
        <v>2</v>
      </c>
      <c r="I40" s="210">
        <v>2</v>
      </c>
      <c r="J40" s="210">
        <v>2</v>
      </c>
      <c r="K40" s="210">
        <v>2</v>
      </c>
      <c r="L40" s="210">
        <v>2</v>
      </c>
      <c r="M40" s="210">
        <v>2</v>
      </c>
      <c r="N40" s="210">
        <v>2</v>
      </c>
      <c r="O40" s="210">
        <v>1</v>
      </c>
    </row>
    <row r="41" spans="2:17" s="185" customFormat="1" ht="13.5" customHeight="1">
      <c r="B41" s="188" t="s">
        <v>38</v>
      </c>
      <c r="C41" s="188"/>
      <c r="D41" s="152">
        <v>2</v>
      </c>
      <c r="E41" s="152">
        <v>1</v>
      </c>
      <c r="F41" s="152">
        <v>2</v>
      </c>
      <c r="G41" s="152">
        <v>1</v>
      </c>
      <c r="H41" s="152">
        <v>2</v>
      </c>
      <c r="I41" s="152">
        <v>2</v>
      </c>
      <c r="J41" s="152">
        <v>2</v>
      </c>
      <c r="K41" s="152">
        <v>2</v>
      </c>
      <c r="L41" s="152">
        <v>1</v>
      </c>
      <c r="M41" s="152">
        <v>1</v>
      </c>
      <c r="N41" s="152">
        <v>1</v>
      </c>
      <c r="O41" s="152">
        <v>2</v>
      </c>
    </row>
    <row r="42" spans="2:17" s="185" customFormat="1" ht="13.5" customHeight="1">
      <c r="B42" s="188" t="s">
        <v>39</v>
      </c>
      <c r="C42" s="188"/>
      <c r="D42" s="152">
        <v>2</v>
      </c>
      <c r="E42" s="152">
        <v>1</v>
      </c>
      <c r="F42" s="152">
        <v>1</v>
      </c>
      <c r="G42" s="152">
        <v>2</v>
      </c>
      <c r="H42" s="152">
        <v>2</v>
      </c>
      <c r="I42" s="152">
        <v>2</v>
      </c>
      <c r="J42" s="152">
        <v>2</v>
      </c>
      <c r="K42" s="152">
        <v>2</v>
      </c>
      <c r="L42" s="152">
        <v>1</v>
      </c>
      <c r="M42" s="152">
        <v>1</v>
      </c>
      <c r="N42" s="152">
        <v>2</v>
      </c>
      <c r="O42" s="152">
        <v>1</v>
      </c>
      <c r="P42" s="186"/>
      <c r="Q42" s="186"/>
    </row>
    <row r="43" spans="2:17" s="185" customFormat="1" ht="13.5" customHeight="1">
      <c r="B43" s="188" t="s">
        <v>40</v>
      </c>
      <c r="C43" s="188"/>
      <c r="D43" s="152">
        <v>2</v>
      </c>
      <c r="E43" s="152">
        <v>1</v>
      </c>
      <c r="F43" s="152">
        <v>2</v>
      </c>
      <c r="G43" s="152">
        <v>2</v>
      </c>
      <c r="H43" s="152">
        <v>2</v>
      </c>
      <c r="I43" s="152">
        <v>2</v>
      </c>
      <c r="J43" s="152">
        <v>2</v>
      </c>
      <c r="K43" s="152">
        <v>2</v>
      </c>
      <c r="L43" s="152">
        <v>1</v>
      </c>
      <c r="M43" s="152">
        <v>1</v>
      </c>
      <c r="N43" s="152">
        <v>1</v>
      </c>
      <c r="O43" s="152">
        <v>2</v>
      </c>
      <c r="P43" s="186"/>
      <c r="Q43" s="186"/>
    </row>
    <row r="44" spans="2:17" s="185" customFormat="1" ht="13.5" customHeight="1">
      <c r="B44" s="188" t="s">
        <v>41</v>
      </c>
      <c r="C44" s="188"/>
      <c r="D44" s="152">
        <v>3</v>
      </c>
      <c r="E44" s="152">
        <v>2</v>
      </c>
      <c r="F44" s="152">
        <v>3</v>
      </c>
      <c r="G44" s="152">
        <v>3</v>
      </c>
      <c r="H44" s="152">
        <v>2</v>
      </c>
      <c r="I44" s="152">
        <v>3</v>
      </c>
      <c r="J44" s="152">
        <v>2</v>
      </c>
      <c r="K44" s="152">
        <v>3</v>
      </c>
      <c r="L44" s="152">
        <v>3</v>
      </c>
      <c r="M44" s="152">
        <v>3</v>
      </c>
      <c r="N44" s="152">
        <v>3</v>
      </c>
      <c r="O44" s="152">
        <v>2</v>
      </c>
      <c r="P44" s="186"/>
      <c r="Q44" s="186"/>
    </row>
    <row r="45" spans="2:17" s="185" customFormat="1" ht="13.5" customHeight="1">
      <c r="B45" s="200" t="s">
        <v>280</v>
      </c>
      <c r="C45" s="152"/>
      <c r="D45" s="210">
        <v>3</v>
      </c>
      <c r="E45" s="210">
        <v>2</v>
      </c>
      <c r="F45" s="210">
        <v>4</v>
      </c>
      <c r="G45" s="210">
        <v>2</v>
      </c>
      <c r="H45" s="210">
        <v>2</v>
      </c>
      <c r="I45" s="210">
        <v>3</v>
      </c>
      <c r="J45" s="210">
        <v>2</v>
      </c>
      <c r="K45" s="210">
        <v>3</v>
      </c>
      <c r="L45" s="210">
        <v>3</v>
      </c>
      <c r="M45" s="210">
        <v>2</v>
      </c>
      <c r="N45" s="210">
        <v>3</v>
      </c>
      <c r="O45" s="210">
        <v>2</v>
      </c>
      <c r="P45" s="186"/>
      <c r="Q45" s="186"/>
    </row>
    <row r="46" spans="2:17" s="185" customFormat="1" ht="13.5" customHeight="1">
      <c r="B46" s="188" t="s">
        <v>43</v>
      </c>
      <c r="C46" s="188"/>
      <c r="D46" s="152">
        <v>3</v>
      </c>
      <c r="E46" s="152">
        <v>3</v>
      </c>
      <c r="F46" s="152">
        <v>3</v>
      </c>
      <c r="G46" s="152">
        <v>3</v>
      </c>
      <c r="H46" s="152">
        <v>2</v>
      </c>
      <c r="I46" s="152">
        <v>3</v>
      </c>
      <c r="J46" s="152">
        <v>3</v>
      </c>
      <c r="K46" s="152">
        <v>3</v>
      </c>
      <c r="L46" s="152">
        <v>3</v>
      </c>
      <c r="M46" s="152">
        <v>3</v>
      </c>
      <c r="N46" s="152">
        <v>3</v>
      </c>
      <c r="O46" s="152">
        <v>3</v>
      </c>
    </row>
    <row r="47" spans="2:17" s="185" customFormat="1" ht="13.5" customHeight="1">
      <c r="B47" s="200" t="s">
        <v>313</v>
      </c>
      <c r="C47" s="152"/>
      <c r="D47" s="210" t="s">
        <v>211</v>
      </c>
      <c r="E47" s="210" t="s">
        <v>211</v>
      </c>
      <c r="F47" s="210" t="s">
        <v>211</v>
      </c>
      <c r="G47" s="210" t="s">
        <v>211</v>
      </c>
      <c r="H47" s="210" t="s">
        <v>211</v>
      </c>
      <c r="I47" s="210" t="s">
        <v>211</v>
      </c>
      <c r="J47" s="210" t="s">
        <v>211</v>
      </c>
      <c r="K47" s="210" t="s">
        <v>211</v>
      </c>
      <c r="L47" s="210" t="s">
        <v>211</v>
      </c>
      <c r="M47" s="210" t="s">
        <v>211</v>
      </c>
      <c r="N47" s="210" t="s">
        <v>211</v>
      </c>
      <c r="O47" s="210" t="s">
        <v>211</v>
      </c>
    </row>
    <row r="48" spans="2:17" s="185" customFormat="1" ht="13.5" customHeight="1">
      <c r="B48" s="178" t="s">
        <v>245</v>
      </c>
      <c r="C48" s="188"/>
      <c r="D48" s="152">
        <v>2</v>
      </c>
      <c r="E48" s="175">
        <v>1</v>
      </c>
      <c r="F48" s="175">
        <v>2</v>
      </c>
      <c r="G48" s="175">
        <v>1</v>
      </c>
      <c r="H48" s="175">
        <v>2</v>
      </c>
      <c r="I48" s="175">
        <v>1</v>
      </c>
      <c r="J48" s="175">
        <v>2</v>
      </c>
      <c r="K48" s="175">
        <v>2</v>
      </c>
      <c r="L48" s="175">
        <v>2</v>
      </c>
      <c r="M48" s="175">
        <v>1</v>
      </c>
      <c r="N48" s="175">
        <v>2</v>
      </c>
      <c r="O48" s="175">
        <v>2</v>
      </c>
    </row>
    <row r="49" spans="2:15" s="185" customFormat="1" ht="13.5" customHeight="1">
      <c r="B49" s="200" t="s">
        <v>281</v>
      </c>
      <c r="C49" s="152"/>
      <c r="D49" s="197">
        <v>2</v>
      </c>
      <c r="E49" s="197">
        <v>2</v>
      </c>
      <c r="F49" s="197">
        <v>2</v>
      </c>
      <c r="G49" s="197">
        <v>2</v>
      </c>
      <c r="H49" s="197">
        <v>2</v>
      </c>
      <c r="I49" s="197">
        <v>2</v>
      </c>
      <c r="J49" s="197">
        <v>2</v>
      </c>
      <c r="K49" s="197">
        <v>2</v>
      </c>
      <c r="L49" s="197">
        <v>2</v>
      </c>
      <c r="M49" s="197">
        <v>2</v>
      </c>
      <c r="N49" s="210">
        <v>2</v>
      </c>
      <c r="O49" s="210">
        <v>2</v>
      </c>
    </row>
    <row r="50" spans="2:15" s="185" customFormat="1" ht="13.5" customHeight="1">
      <c r="B50" s="200" t="s">
        <v>282</v>
      </c>
      <c r="C50" s="152"/>
      <c r="D50" s="210">
        <v>3</v>
      </c>
      <c r="E50" s="210">
        <v>3</v>
      </c>
      <c r="F50" s="210">
        <v>3</v>
      </c>
      <c r="G50" s="210">
        <v>3</v>
      </c>
      <c r="H50" s="210">
        <v>2</v>
      </c>
      <c r="I50" s="210">
        <v>3</v>
      </c>
      <c r="J50" s="210">
        <v>3</v>
      </c>
      <c r="K50" s="210">
        <v>3</v>
      </c>
      <c r="L50" s="210">
        <v>4</v>
      </c>
      <c r="M50" s="210">
        <v>3</v>
      </c>
      <c r="N50" s="210">
        <v>4</v>
      </c>
      <c r="O50" s="210">
        <v>3</v>
      </c>
    </row>
    <row r="51" spans="2:15" s="185" customFormat="1" ht="13.5" customHeight="1">
      <c r="B51" s="188" t="s">
        <v>178</v>
      </c>
      <c r="C51" s="188"/>
      <c r="D51" s="152">
        <v>3</v>
      </c>
      <c r="E51" s="152">
        <v>3</v>
      </c>
      <c r="F51" s="152">
        <v>3</v>
      </c>
      <c r="G51" s="152">
        <v>3</v>
      </c>
      <c r="H51" s="152">
        <v>2</v>
      </c>
      <c r="I51" s="152">
        <v>3</v>
      </c>
      <c r="J51" s="152">
        <v>2</v>
      </c>
      <c r="K51" s="152">
        <v>3</v>
      </c>
      <c r="L51" s="152">
        <v>3</v>
      </c>
      <c r="M51" s="152">
        <v>3</v>
      </c>
      <c r="N51" s="152">
        <v>3</v>
      </c>
      <c r="O51" s="152">
        <v>3</v>
      </c>
    </row>
    <row r="52" spans="2:15" s="185" customFormat="1" ht="13.5" customHeight="1">
      <c r="B52" s="188" t="s">
        <v>176</v>
      </c>
      <c r="C52" s="188"/>
      <c r="D52" s="152">
        <v>2</v>
      </c>
      <c r="E52" s="152">
        <v>2</v>
      </c>
      <c r="F52" s="152">
        <v>2</v>
      </c>
      <c r="G52" s="152">
        <v>2</v>
      </c>
      <c r="H52" s="152">
        <v>3</v>
      </c>
      <c r="I52" s="152">
        <v>2</v>
      </c>
      <c r="J52" s="152">
        <v>1</v>
      </c>
      <c r="K52" s="152">
        <v>2</v>
      </c>
      <c r="L52" s="152">
        <v>2</v>
      </c>
      <c r="M52" s="152">
        <v>2</v>
      </c>
      <c r="N52" s="152">
        <v>2</v>
      </c>
      <c r="O52" s="152">
        <v>2</v>
      </c>
    </row>
    <row r="53" spans="2:15" s="185" customFormat="1" ht="13.5" customHeight="1">
      <c r="B53" s="200" t="s">
        <v>283</v>
      </c>
      <c r="C53" s="152"/>
      <c r="D53" s="210">
        <v>1</v>
      </c>
      <c r="E53" s="210">
        <v>1</v>
      </c>
      <c r="F53" s="210">
        <v>2</v>
      </c>
      <c r="G53" s="210">
        <v>1</v>
      </c>
      <c r="H53" s="210">
        <v>2</v>
      </c>
      <c r="I53" s="210">
        <v>1</v>
      </c>
      <c r="J53" s="210">
        <v>1</v>
      </c>
      <c r="K53" s="210">
        <v>1</v>
      </c>
      <c r="L53" s="210">
        <v>1</v>
      </c>
      <c r="M53" s="210">
        <v>1</v>
      </c>
      <c r="N53" s="210">
        <v>1</v>
      </c>
      <c r="O53" s="210">
        <v>1</v>
      </c>
    </row>
    <row r="54" spans="2:15" s="185" customFormat="1" ht="13.5" customHeight="1">
      <c r="B54" s="178" t="s">
        <v>246</v>
      </c>
      <c r="C54" s="188"/>
      <c r="D54" s="152">
        <v>2</v>
      </c>
      <c r="E54" s="175">
        <v>1</v>
      </c>
      <c r="F54" s="175">
        <v>3</v>
      </c>
      <c r="G54" s="175">
        <v>2</v>
      </c>
      <c r="H54" s="175">
        <v>2</v>
      </c>
      <c r="I54" s="175">
        <v>2</v>
      </c>
      <c r="J54" s="175">
        <v>2</v>
      </c>
      <c r="K54" s="175">
        <v>2</v>
      </c>
      <c r="L54" s="175">
        <v>1</v>
      </c>
      <c r="M54" s="175">
        <v>2</v>
      </c>
      <c r="N54" s="175">
        <v>2</v>
      </c>
      <c r="O54" s="175">
        <v>2</v>
      </c>
    </row>
    <row r="55" spans="2:15" s="185" customFormat="1" ht="13.5" customHeight="1">
      <c r="B55" s="188" t="s">
        <v>52</v>
      </c>
      <c r="C55" s="188"/>
      <c r="D55" s="152">
        <v>2</v>
      </c>
      <c r="E55" s="152">
        <v>2</v>
      </c>
      <c r="F55" s="152">
        <v>1</v>
      </c>
      <c r="G55" s="152">
        <v>2</v>
      </c>
      <c r="H55" s="152">
        <v>3</v>
      </c>
      <c r="I55" s="152">
        <v>2</v>
      </c>
      <c r="J55" s="152">
        <v>3</v>
      </c>
      <c r="K55" s="152">
        <v>3</v>
      </c>
      <c r="L55" s="152">
        <v>2</v>
      </c>
      <c r="M55" s="152">
        <v>2</v>
      </c>
      <c r="N55" s="152">
        <v>3</v>
      </c>
      <c r="O55" s="152">
        <v>2</v>
      </c>
    </row>
    <row r="56" spans="2:15" s="186" customFormat="1" ht="13.5" customHeight="1">
      <c r="B56" s="178" t="s">
        <v>247</v>
      </c>
      <c r="C56" s="188"/>
      <c r="D56" s="152">
        <v>2</v>
      </c>
      <c r="E56" s="175">
        <v>2</v>
      </c>
      <c r="F56" s="175">
        <v>1</v>
      </c>
      <c r="G56" s="175">
        <v>2</v>
      </c>
      <c r="H56" s="175">
        <v>2</v>
      </c>
      <c r="I56" s="175">
        <v>2</v>
      </c>
      <c r="J56" s="175">
        <v>3</v>
      </c>
      <c r="K56" s="175">
        <v>3</v>
      </c>
      <c r="L56" s="175">
        <v>2</v>
      </c>
      <c r="M56" s="175">
        <v>2</v>
      </c>
      <c r="N56" s="175">
        <v>3</v>
      </c>
      <c r="O56" s="175">
        <v>2</v>
      </c>
    </row>
    <row r="57" spans="2:15" s="186" customFormat="1" ht="13.5" customHeight="1">
      <c r="B57" s="178" t="s">
        <v>248</v>
      </c>
      <c r="C57" s="188"/>
      <c r="D57" s="152">
        <v>2</v>
      </c>
      <c r="E57" s="175">
        <v>1</v>
      </c>
      <c r="F57" s="175">
        <v>2</v>
      </c>
      <c r="G57" s="175">
        <v>1</v>
      </c>
      <c r="H57" s="175">
        <v>2</v>
      </c>
      <c r="I57" s="175">
        <v>2</v>
      </c>
      <c r="J57" s="175">
        <v>2</v>
      </c>
      <c r="K57" s="175">
        <v>2</v>
      </c>
      <c r="L57" s="175">
        <v>1</v>
      </c>
      <c r="M57" s="175">
        <v>2</v>
      </c>
      <c r="N57" s="175">
        <v>2</v>
      </c>
      <c r="O57" s="175">
        <v>1</v>
      </c>
    </row>
    <row r="58" spans="2:15" s="186" customFormat="1" ht="13.5" customHeight="1">
      <c r="B58" s="191" t="s">
        <v>54</v>
      </c>
      <c r="C58" s="191"/>
      <c r="D58" s="152">
        <v>2</v>
      </c>
      <c r="E58" s="152">
        <v>2</v>
      </c>
      <c r="F58" s="152">
        <v>1</v>
      </c>
      <c r="G58" s="152">
        <v>2</v>
      </c>
      <c r="H58" s="152">
        <v>2</v>
      </c>
      <c r="I58" s="152">
        <v>1</v>
      </c>
      <c r="J58" s="152">
        <v>2</v>
      </c>
      <c r="K58" s="152">
        <v>2</v>
      </c>
      <c r="L58" s="152">
        <v>2</v>
      </c>
      <c r="M58" s="152">
        <v>1</v>
      </c>
      <c r="N58" s="152">
        <v>2</v>
      </c>
      <c r="O58" s="152">
        <v>2</v>
      </c>
    </row>
    <row r="59" spans="2:15" s="186" customFormat="1" ht="13.5" customHeight="1">
      <c r="B59" s="188" t="s">
        <v>249</v>
      </c>
      <c r="C59" s="188"/>
      <c r="D59" s="152">
        <v>3</v>
      </c>
      <c r="E59" s="175">
        <v>2</v>
      </c>
      <c r="F59" s="175">
        <v>3</v>
      </c>
      <c r="G59" s="175">
        <v>2</v>
      </c>
      <c r="H59" s="175">
        <v>3</v>
      </c>
      <c r="I59" s="175">
        <v>2</v>
      </c>
      <c r="J59" s="175">
        <v>2</v>
      </c>
      <c r="K59" s="175">
        <v>3</v>
      </c>
      <c r="L59" s="175">
        <v>2</v>
      </c>
      <c r="M59" s="175">
        <v>2</v>
      </c>
      <c r="N59" s="175">
        <v>3</v>
      </c>
      <c r="O59" s="175">
        <v>2</v>
      </c>
    </row>
    <row r="60" spans="2:15" s="186" customFormat="1" ht="13.5" customHeight="1">
      <c r="B60" s="188" t="s">
        <v>56</v>
      </c>
      <c r="C60" s="188"/>
      <c r="D60" s="152">
        <v>3</v>
      </c>
      <c r="E60" s="152">
        <v>3</v>
      </c>
      <c r="F60" s="152">
        <v>3</v>
      </c>
      <c r="G60" s="152">
        <v>3</v>
      </c>
      <c r="H60" s="152">
        <v>2</v>
      </c>
      <c r="I60" s="152">
        <v>2</v>
      </c>
      <c r="J60" s="152">
        <v>3</v>
      </c>
      <c r="K60" s="152">
        <v>3</v>
      </c>
      <c r="L60" s="152">
        <v>3</v>
      </c>
      <c r="M60" s="152">
        <v>3</v>
      </c>
      <c r="N60" s="152">
        <v>3</v>
      </c>
      <c r="O60" s="152">
        <v>3</v>
      </c>
    </row>
    <row r="61" spans="2:15" s="186" customFormat="1" ht="13.5" customHeight="1">
      <c r="B61" s="178" t="s">
        <v>250</v>
      </c>
      <c r="C61" s="188"/>
      <c r="D61" s="152">
        <v>2</v>
      </c>
      <c r="E61" s="175">
        <v>2</v>
      </c>
      <c r="F61" s="175">
        <v>2</v>
      </c>
      <c r="G61" s="175">
        <v>2</v>
      </c>
      <c r="H61" s="175">
        <v>2</v>
      </c>
      <c r="I61" s="175">
        <v>2</v>
      </c>
      <c r="J61" s="175">
        <v>2</v>
      </c>
      <c r="K61" s="175">
        <v>2</v>
      </c>
      <c r="L61" s="175">
        <v>2</v>
      </c>
      <c r="M61" s="175">
        <v>2</v>
      </c>
      <c r="N61" s="175">
        <v>2</v>
      </c>
      <c r="O61" s="175">
        <v>2</v>
      </c>
    </row>
    <row r="62" spans="2:15" s="186" customFormat="1" ht="13.5" customHeight="1">
      <c r="B62" s="188" t="s">
        <v>57</v>
      </c>
      <c r="C62" s="188"/>
      <c r="D62" s="152">
        <v>3</v>
      </c>
      <c r="E62" s="152">
        <v>3</v>
      </c>
      <c r="F62" s="152">
        <v>3</v>
      </c>
      <c r="G62" s="152">
        <v>3</v>
      </c>
      <c r="H62" s="152">
        <v>3</v>
      </c>
      <c r="I62" s="152">
        <v>3</v>
      </c>
      <c r="J62" s="152">
        <v>1</v>
      </c>
      <c r="K62" s="152">
        <v>3</v>
      </c>
      <c r="L62" s="152">
        <v>3</v>
      </c>
      <c r="M62" s="152">
        <v>3</v>
      </c>
      <c r="N62" s="152">
        <v>3</v>
      </c>
      <c r="O62" s="152">
        <v>3</v>
      </c>
    </row>
    <row r="63" spans="2:15" s="186" customFormat="1" ht="13.5" customHeight="1">
      <c r="B63" s="200" t="s">
        <v>284</v>
      </c>
      <c r="C63" s="152"/>
      <c r="D63" s="210">
        <v>3</v>
      </c>
      <c r="E63" s="210">
        <v>2</v>
      </c>
      <c r="F63" s="210">
        <v>2</v>
      </c>
      <c r="G63" s="210">
        <v>3</v>
      </c>
      <c r="H63" s="210">
        <v>3</v>
      </c>
      <c r="I63" s="210">
        <v>2</v>
      </c>
      <c r="J63" s="210">
        <v>2</v>
      </c>
      <c r="K63" s="210">
        <v>3</v>
      </c>
      <c r="L63" s="210">
        <v>3</v>
      </c>
      <c r="M63" s="210">
        <v>2</v>
      </c>
      <c r="N63" s="210">
        <v>3</v>
      </c>
      <c r="O63" s="210">
        <v>3</v>
      </c>
    </row>
    <row r="64" spans="2:15" s="186" customFormat="1" ht="13.5" customHeight="1">
      <c r="B64" s="178" t="s">
        <v>251</v>
      </c>
      <c r="C64" s="188"/>
      <c r="D64" s="152">
        <v>2</v>
      </c>
      <c r="E64" s="175">
        <v>2</v>
      </c>
      <c r="F64" s="175">
        <v>2</v>
      </c>
      <c r="G64" s="175">
        <v>1</v>
      </c>
      <c r="H64" s="175">
        <v>2</v>
      </c>
      <c r="I64" s="175">
        <v>2</v>
      </c>
      <c r="J64" s="175">
        <v>2</v>
      </c>
      <c r="K64" s="175">
        <v>2</v>
      </c>
      <c r="L64" s="175">
        <v>2</v>
      </c>
      <c r="M64" s="175">
        <v>2</v>
      </c>
      <c r="N64" s="175">
        <v>2</v>
      </c>
      <c r="O64" s="175">
        <v>2</v>
      </c>
    </row>
    <row r="65" spans="2:15" s="186" customFormat="1" ht="13.5" customHeight="1">
      <c r="B65" s="188" t="s">
        <v>58</v>
      </c>
      <c r="C65" s="188"/>
      <c r="D65" s="152">
        <v>3</v>
      </c>
      <c r="E65" s="152">
        <v>3</v>
      </c>
      <c r="F65" s="152">
        <v>3</v>
      </c>
      <c r="G65" s="152">
        <v>2</v>
      </c>
      <c r="H65" s="152">
        <v>3</v>
      </c>
      <c r="I65" s="152">
        <v>3</v>
      </c>
      <c r="J65" s="152">
        <v>3</v>
      </c>
      <c r="K65" s="152">
        <v>3</v>
      </c>
      <c r="L65" s="152">
        <v>3</v>
      </c>
      <c r="M65" s="152">
        <v>2</v>
      </c>
      <c r="N65" s="152">
        <v>3</v>
      </c>
      <c r="O65" s="152">
        <v>2</v>
      </c>
    </row>
    <row r="66" spans="2:15" s="186" customFormat="1" ht="13.5" customHeight="1">
      <c r="B66" s="188" t="s">
        <v>59</v>
      </c>
      <c r="C66" s="188"/>
      <c r="D66" s="152">
        <v>3</v>
      </c>
      <c r="E66" s="152">
        <v>3</v>
      </c>
      <c r="F66" s="152">
        <v>4</v>
      </c>
      <c r="G66" s="152">
        <v>2</v>
      </c>
      <c r="H66" s="152">
        <v>2</v>
      </c>
      <c r="I66" s="152">
        <v>3</v>
      </c>
      <c r="J66" s="152">
        <v>4</v>
      </c>
      <c r="K66" s="152">
        <v>3</v>
      </c>
      <c r="L66" s="152">
        <v>3</v>
      </c>
      <c r="M66" s="152">
        <v>3</v>
      </c>
      <c r="N66" s="152">
        <v>3</v>
      </c>
      <c r="O66" s="152">
        <v>3</v>
      </c>
    </row>
    <row r="67" spans="2:15" s="186" customFormat="1" ht="13.5" customHeight="1">
      <c r="B67" s="200" t="s">
        <v>285</v>
      </c>
      <c r="C67" s="152"/>
      <c r="D67" s="210">
        <v>2</v>
      </c>
      <c r="E67" s="210">
        <v>2</v>
      </c>
      <c r="F67" s="210">
        <v>2</v>
      </c>
      <c r="G67" s="210">
        <v>2</v>
      </c>
      <c r="H67" s="210">
        <v>2</v>
      </c>
      <c r="I67" s="210">
        <v>2</v>
      </c>
      <c r="J67" s="210">
        <v>2</v>
      </c>
      <c r="K67" s="210">
        <v>2</v>
      </c>
      <c r="L67" s="210">
        <v>2</v>
      </c>
      <c r="M67" s="210">
        <v>2</v>
      </c>
      <c r="N67" s="210">
        <v>2</v>
      </c>
      <c r="O67" s="210">
        <v>2</v>
      </c>
    </row>
    <row r="68" spans="2:15" s="186" customFormat="1" ht="13.5" customHeight="1">
      <c r="B68" s="200" t="s">
        <v>286</v>
      </c>
      <c r="C68" s="152"/>
      <c r="D68" s="210">
        <v>1</v>
      </c>
      <c r="E68" s="210">
        <v>1</v>
      </c>
      <c r="F68" s="210">
        <v>1</v>
      </c>
      <c r="G68" s="210">
        <v>1</v>
      </c>
      <c r="H68" s="210">
        <v>2</v>
      </c>
      <c r="I68" s="210">
        <v>1</v>
      </c>
      <c r="J68" s="210">
        <v>2</v>
      </c>
      <c r="K68" s="210">
        <v>1</v>
      </c>
      <c r="L68" s="210">
        <v>1</v>
      </c>
      <c r="M68" s="210">
        <v>1</v>
      </c>
      <c r="N68" s="210">
        <v>1</v>
      </c>
      <c r="O68" s="210">
        <v>2</v>
      </c>
    </row>
    <row r="69" spans="2:15" s="186" customFormat="1" ht="13.5" customHeight="1">
      <c r="B69" s="200" t="s">
        <v>287</v>
      </c>
      <c r="C69" s="152"/>
      <c r="D69" s="210">
        <v>2</v>
      </c>
      <c r="E69" s="210">
        <v>2</v>
      </c>
      <c r="F69" s="210">
        <v>2</v>
      </c>
      <c r="G69" s="210">
        <v>2</v>
      </c>
      <c r="H69" s="210">
        <v>2</v>
      </c>
      <c r="I69" s="210">
        <v>3</v>
      </c>
      <c r="J69" s="210">
        <v>3</v>
      </c>
      <c r="K69" s="210">
        <v>2</v>
      </c>
      <c r="L69" s="210">
        <v>3</v>
      </c>
      <c r="M69" s="210">
        <v>2</v>
      </c>
      <c r="N69" s="210">
        <v>3</v>
      </c>
      <c r="O69" s="210">
        <v>2</v>
      </c>
    </row>
    <row r="70" spans="2:15" s="186" customFormat="1" ht="13.5" customHeight="1">
      <c r="B70" s="188" t="s">
        <v>252</v>
      </c>
      <c r="C70" s="188"/>
      <c r="D70" s="152">
        <v>2</v>
      </c>
      <c r="E70" s="175">
        <v>1</v>
      </c>
      <c r="F70" s="175">
        <v>2</v>
      </c>
      <c r="G70" s="175">
        <v>1</v>
      </c>
      <c r="H70" s="175">
        <v>1</v>
      </c>
      <c r="I70" s="175">
        <v>1</v>
      </c>
      <c r="J70" s="175">
        <v>2</v>
      </c>
      <c r="K70" s="175">
        <v>2</v>
      </c>
      <c r="L70" s="175">
        <v>1</v>
      </c>
      <c r="M70" s="175">
        <v>1</v>
      </c>
      <c r="N70" s="175">
        <v>3</v>
      </c>
      <c r="O70" s="175">
        <v>2</v>
      </c>
    </row>
    <row r="71" spans="2:15" s="186" customFormat="1" ht="13.5" customHeight="1">
      <c r="B71" s="191" t="s">
        <v>61</v>
      </c>
      <c r="C71" s="191"/>
      <c r="D71" s="152">
        <v>3</v>
      </c>
      <c r="E71" s="152">
        <v>3</v>
      </c>
      <c r="F71" s="152">
        <v>3</v>
      </c>
      <c r="G71" s="152">
        <v>3</v>
      </c>
      <c r="H71" s="152">
        <v>3</v>
      </c>
      <c r="I71" s="152">
        <v>2</v>
      </c>
      <c r="J71" s="152">
        <v>4</v>
      </c>
      <c r="K71" s="152">
        <v>3</v>
      </c>
      <c r="L71" s="152">
        <v>3</v>
      </c>
      <c r="M71" s="152">
        <v>3</v>
      </c>
      <c r="N71" s="152">
        <v>3</v>
      </c>
      <c r="O71" s="152">
        <v>3</v>
      </c>
    </row>
    <row r="72" spans="2:15" s="186" customFormat="1" ht="13.5" customHeight="1">
      <c r="B72" s="178" t="s">
        <v>253</v>
      </c>
      <c r="C72" s="188"/>
      <c r="D72" s="152">
        <v>2</v>
      </c>
      <c r="E72" s="175">
        <v>1</v>
      </c>
      <c r="F72" s="175">
        <v>2</v>
      </c>
      <c r="G72" s="175">
        <v>2</v>
      </c>
      <c r="H72" s="175">
        <v>2</v>
      </c>
      <c r="I72" s="175">
        <v>1</v>
      </c>
      <c r="J72" s="175">
        <v>2</v>
      </c>
      <c r="K72" s="175">
        <v>2</v>
      </c>
      <c r="L72" s="175">
        <v>1</v>
      </c>
      <c r="M72" s="175">
        <v>1</v>
      </c>
      <c r="N72" s="175">
        <v>1</v>
      </c>
      <c r="O72" s="175">
        <v>2</v>
      </c>
    </row>
    <row r="73" spans="2:15" s="186" customFormat="1" ht="13.5" customHeight="1">
      <c r="B73" s="188" t="s">
        <v>62</v>
      </c>
      <c r="C73" s="188"/>
      <c r="D73" s="152">
        <v>2</v>
      </c>
      <c r="E73" s="152">
        <v>2</v>
      </c>
      <c r="F73" s="152">
        <v>2</v>
      </c>
      <c r="G73" s="152">
        <v>2</v>
      </c>
      <c r="H73" s="152">
        <v>2</v>
      </c>
      <c r="I73" s="152">
        <v>2</v>
      </c>
      <c r="J73" s="152">
        <v>3</v>
      </c>
      <c r="K73" s="152">
        <v>2</v>
      </c>
      <c r="L73" s="152">
        <v>2</v>
      </c>
      <c r="M73" s="152">
        <v>2</v>
      </c>
      <c r="N73" s="152">
        <v>2</v>
      </c>
      <c r="O73" s="152">
        <v>2</v>
      </c>
    </row>
    <row r="74" spans="2:15" s="186" customFormat="1" ht="13.5" customHeight="1">
      <c r="B74" s="178" t="s">
        <v>254</v>
      </c>
      <c r="C74" s="188"/>
      <c r="D74" s="152">
        <v>2</v>
      </c>
      <c r="E74" s="175">
        <v>1</v>
      </c>
      <c r="F74" s="175">
        <v>1</v>
      </c>
      <c r="G74" s="175">
        <v>1</v>
      </c>
      <c r="H74" s="175">
        <v>3</v>
      </c>
      <c r="I74" s="175">
        <v>1</v>
      </c>
      <c r="J74" s="175">
        <v>2</v>
      </c>
      <c r="K74" s="175">
        <v>2</v>
      </c>
      <c r="L74" s="175">
        <v>1</v>
      </c>
      <c r="M74" s="175">
        <v>1</v>
      </c>
      <c r="N74" s="175">
        <v>2</v>
      </c>
      <c r="O74" s="175">
        <v>1</v>
      </c>
    </row>
    <row r="75" spans="2:15" s="186" customFormat="1" ht="13.5" customHeight="1">
      <c r="B75" s="191" t="s">
        <v>64</v>
      </c>
      <c r="C75" s="191"/>
      <c r="D75" s="152">
        <v>2</v>
      </c>
      <c r="E75" s="152">
        <v>2</v>
      </c>
      <c r="F75" s="152">
        <v>2</v>
      </c>
      <c r="G75" s="152">
        <v>2</v>
      </c>
      <c r="H75" s="152">
        <v>3</v>
      </c>
      <c r="I75" s="152">
        <v>1</v>
      </c>
      <c r="J75" s="152">
        <v>2</v>
      </c>
      <c r="K75" s="152">
        <v>2</v>
      </c>
      <c r="L75" s="152">
        <v>2</v>
      </c>
      <c r="M75" s="152">
        <v>2</v>
      </c>
      <c r="N75" s="152">
        <v>2</v>
      </c>
      <c r="O75" s="152">
        <v>2</v>
      </c>
    </row>
    <row r="76" spans="2:15" s="186" customFormat="1" ht="13.5" customHeight="1">
      <c r="B76" s="188" t="s">
        <v>67</v>
      </c>
      <c r="C76" s="188"/>
      <c r="D76" s="152">
        <v>2</v>
      </c>
      <c r="E76" s="152">
        <v>2</v>
      </c>
      <c r="F76" s="152">
        <v>2</v>
      </c>
      <c r="G76" s="152">
        <v>2</v>
      </c>
      <c r="H76" s="152">
        <v>2</v>
      </c>
      <c r="I76" s="152">
        <v>2</v>
      </c>
      <c r="J76" s="152">
        <v>2</v>
      </c>
      <c r="K76" s="152">
        <v>2</v>
      </c>
      <c r="L76" s="152">
        <v>2</v>
      </c>
      <c r="M76" s="152">
        <v>2</v>
      </c>
      <c r="N76" s="152">
        <v>2</v>
      </c>
      <c r="O76" s="152">
        <v>2</v>
      </c>
    </row>
    <row r="77" spans="2:15" s="186" customFormat="1" ht="13.5" customHeight="1">
      <c r="B77" s="188" t="s">
        <v>68</v>
      </c>
      <c r="C77" s="188"/>
      <c r="D77" s="152">
        <v>2</v>
      </c>
      <c r="E77" s="152">
        <v>2</v>
      </c>
      <c r="F77" s="152">
        <v>2</v>
      </c>
      <c r="G77" s="152">
        <v>2</v>
      </c>
      <c r="H77" s="152">
        <v>2</v>
      </c>
      <c r="I77" s="152">
        <v>2</v>
      </c>
      <c r="J77" s="152">
        <v>2</v>
      </c>
      <c r="K77" s="152">
        <v>2</v>
      </c>
      <c r="L77" s="152">
        <v>2</v>
      </c>
      <c r="M77" s="152">
        <v>2</v>
      </c>
      <c r="N77" s="152">
        <v>3</v>
      </c>
      <c r="O77" s="152">
        <v>2</v>
      </c>
    </row>
    <row r="78" spans="2:15" s="186" customFormat="1" ht="13.5" customHeight="1">
      <c r="B78" s="178" t="s">
        <v>255</v>
      </c>
      <c r="C78" s="188"/>
      <c r="D78" s="152">
        <v>3</v>
      </c>
      <c r="E78" s="175">
        <v>3</v>
      </c>
      <c r="F78" s="175">
        <v>4</v>
      </c>
      <c r="G78" s="175">
        <v>3</v>
      </c>
      <c r="H78" s="175">
        <v>2</v>
      </c>
      <c r="I78" s="175">
        <v>2</v>
      </c>
      <c r="J78" s="175">
        <v>2</v>
      </c>
      <c r="K78" s="175">
        <v>3</v>
      </c>
      <c r="L78" s="175">
        <v>3</v>
      </c>
      <c r="M78" s="175">
        <v>3</v>
      </c>
      <c r="N78" s="175">
        <v>3</v>
      </c>
      <c r="O78" s="175">
        <v>3</v>
      </c>
    </row>
    <row r="79" spans="2:15" s="186" customFormat="1" ht="13.5" customHeight="1">
      <c r="B79" s="200" t="s">
        <v>288</v>
      </c>
      <c r="C79" s="152"/>
      <c r="D79" s="210">
        <v>2</v>
      </c>
      <c r="E79" s="210">
        <v>2</v>
      </c>
      <c r="F79" s="210">
        <v>2</v>
      </c>
      <c r="G79" s="210">
        <v>2</v>
      </c>
      <c r="H79" s="210">
        <v>2</v>
      </c>
      <c r="I79" s="210">
        <v>2</v>
      </c>
      <c r="J79" s="210">
        <v>2</v>
      </c>
      <c r="K79" s="210">
        <v>2</v>
      </c>
      <c r="L79" s="210">
        <v>2</v>
      </c>
      <c r="M79" s="210">
        <v>2</v>
      </c>
      <c r="N79" s="210">
        <v>3</v>
      </c>
      <c r="O79" s="210">
        <v>2</v>
      </c>
    </row>
    <row r="80" spans="2:15" s="186" customFormat="1" ht="13.5" customHeight="1">
      <c r="B80" s="178" t="s">
        <v>271</v>
      </c>
      <c r="C80" s="188"/>
      <c r="D80" s="152">
        <v>2</v>
      </c>
      <c r="E80" s="175">
        <v>2</v>
      </c>
      <c r="F80" s="175">
        <v>2</v>
      </c>
      <c r="G80" s="175">
        <v>2</v>
      </c>
      <c r="H80" s="175">
        <v>2</v>
      </c>
      <c r="I80" s="175">
        <v>1</v>
      </c>
      <c r="J80" s="175">
        <v>2</v>
      </c>
      <c r="K80" s="175">
        <v>2</v>
      </c>
      <c r="L80" s="175">
        <v>2</v>
      </c>
      <c r="M80" s="175">
        <v>2</v>
      </c>
      <c r="N80" s="175">
        <v>2</v>
      </c>
      <c r="O80" s="175">
        <v>2</v>
      </c>
    </row>
    <row r="81" spans="1:15" s="186" customFormat="1" ht="13.5" customHeight="1">
      <c r="B81" s="188" t="s">
        <v>72</v>
      </c>
      <c r="C81" s="188"/>
      <c r="D81" s="152">
        <v>2</v>
      </c>
      <c r="E81" s="152">
        <v>2</v>
      </c>
      <c r="F81" s="152">
        <v>1</v>
      </c>
      <c r="G81" s="152">
        <v>1</v>
      </c>
      <c r="H81" s="152">
        <v>2</v>
      </c>
      <c r="I81" s="152">
        <v>3</v>
      </c>
      <c r="J81" s="152">
        <v>1</v>
      </c>
      <c r="K81" s="152">
        <v>2</v>
      </c>
      <c r="L81" s="152">
        <v>2</v>
      </c>
      <c r="M81" s="152">
        <v>2</v>
      </c>
      <c r="N81" s="152">
        <v>3</v>
      </c>
      <c r="O81" s="152">
        <v>2</v>
      </c>
    </row>
    <row r="82" spans="1:15" s="196" customFormat="1">
      <c r="A82" s="170"/>
      <c r="B82" s="188" t="s">
        <v>75</v>
      </c>
      <c r="C82" s="188"/>
      <c r="D82" s="152">
        <v>2</v>
      </c>
      <c r="E82" s="152">
        <v>2</v>
      </c>
      <c r="F82" s="152">
        <v>2</v>
      </c>
      <c r="G82" s="152">
        <v>2</v>
      </c>
      <c r="H82" s="152">
        <v>2</v>
      </c>
      <c r="I82" s="152">
        <v>1</v>
      </c>
      <c r="J82" s="152">
        <v>2</v>
      </c>
      <c r="K82" s="152">
        <v>2</v>
      </c>
      <c r="L82" s="152">
        <v>2</v>
      </c>
      <c r="M82" s="152">
        <v>2</v>
      </c>
      <c r="N82" s="152">
        <v>3</v>
      </c>
      <c r="O82" s="152">
        <v>2</v>
      </c>
    </row>
    <row r="83" spans="1:15" s="196" customFormat="1">
      <c r="A83" s="170"/>
      <c r="B83" s="191" t="s">
        <v>77</v>
      </c>
      <c r="C83" s="191"/>
      <c r="D83" s="152">
        <v>2</v>
      </c>
      <c r="E83" s="152">
        <v>2</v>
      </c>
      <c r="F83" s="152">
        <v>3</v>
      </c>
      <c r="G83" s="152">
        <v>2</v>
      </c>
      <c r="H83" s="152">
        <v>1</v>
      </c>
      <c r="I83" s="152">
        <v>2</v>
      </c>
      <c r="J83" s="152">
        <v>3</v>
      </c>
      <c r="K83" s="152">
        <v>2</v>
      </c>
      <c r="L83" s="152">
        <v>2</v>
      </c>
      <c r="M83" s="152">
        <v>2</v>
      </c>
      <c r="N83" s="152">
        <v>2</v>
      </c>
      <c r="O83" s="152">
        <v>2</v>
      </c>
    </row>
    <row r="84" spans="1:15" s="196" customFormat="1">
      <c r="A84" s="170"/>
      <c r="B84" s="188" t="s">
        <v>78</v>
      </c>
      <c r="C84" s="188"/>
      <c r="D84" s="152">
        <v>3</v>
      </c>
      <c r="E84" s="152">
        <v>3</v>
      </c>
      <c r="F84" s="152">
        <v>2</v>
      </c>
      <c r="G84" s="152">
        <v>3</v>
      </c>
      <c r="H84" s="152">
        <v>3</v>
      </c>
      <c r="I84" s="152">
        <v>2</v>
      </c>
      <c r="J84" s="152">
        <v>2</v>
      </c>
      <c r="K84" s="152">
        <v>3</v>
      </c>
      <c r="L84" s="152">
        <v>3</v>
      </c>
      <c r="M84" s="152">
        <v>3</v>
      </c>
      <c r="N84" s="152">
        <v>3</v>
      </c>
      <c r="O84" s="152">
        <v>1</v>
      </c>
    </row>
    <row r="85" spans="1:15" s="196" customFormat="1">
      <c r="A85" s="170"/>
      <c r="B85" s="188" t="s">
        <v>79</v>
      </c>
      <c r="C85" s="188"/>
      <c r="D85" s="152">
        <v>3</v>
      </c>
      <c r="E85" s="152">
        <v>2</v>
      </c>
      <c r="F85" s="152">
        <v>4</v>
      </c>
      <c r="G85" s="152">
        <v>2</v>
      </c>
      <c r="H85" s="152">
        <v>3</v>
      </c>
      <c r="I85" s="152">
        <v>2</v>
      </c>
      <c r="J85" s="152">
        <v>2</v>
      </c>
      <c r="K85" s="152">
        <v>3</v>
      </c>
      <c r="L85" s="152">
        <v>2</v>
      </c>
      <c r="M85" s="152">
        <v>2</v>
      </c>
      <c r="N85" s="152">
        <v>3</v>
      </c>
      <c r="O85" s="152">
        <v>3</v>
      </c>
    </row>
    <row r="86" spans="1:15" s="196" customFormat="1">
      <c r="A86" s="170"/>
      <c r="B86" s="200" t="s">
        <v>289</v>
      </c>
      <c r="C86" s="152"/>
      <c r="D86" s="210">
        <v>3</v>
      </c>
      <c r="E86" s="210">
        <v>3</v>
      </c>
      <c r="F86" s="210">
        <v>4</v>
      </c>
      <c r="G86" s="210">
        <v>3</v>
      </c>
      <c r="H86" s="210">
        <v>3</v>
      </c>
      <c r="I86" s="210">
        <v>3</v>
      </c>
      <c r="J86" s="210">
        <v>4</v>
      </c>
      <c r="K86" s="210">
        <v>3</v>
      </c>
      <c r="L86" s="210">
        <v>3</v>
      </c>
      <c r="M86" s="210">
        <v>3</v>
      </c>
      <c r="N86" s="210">
        <v>3</v>
      </c>
      <c r="O86" s="210">
        <v>3</v>
      </c>
    </row>
    <row r="87" spans="1:15" s="196" customFormat="1">
      <c r="A87" s="170"/>
      <c r="B87" s="200" t="s">
        <v>290</v>
      </c>
      <c r="C87" s="152"/>
      <c r="D87" s="210">
        <v>3</v>
      </c>
      <c r="E87" s="210">
        <v>4</v>
      </c>
      <c r="F87" s="210">
        <v>3</v>
      </c>
      <c r="G87" s="210">
        <v>3</v>
      </c>
      <c r="H87" s="210">
        <v>3</v>
      </c>
      <c r="I87" s="210">
        <v>3</v>
      </c>
      <c r="J87" s="210">
        <v>3</v>
      </c>
      <c r="K87" s="210">
        <v>3</v>
      </c>
      <c r="L87" s="210">
        <v>3</v>
      </c>
      <c r="M87" s="210">
        <v>3</v>
      </c>
      <c r="N87" s="210">
        <v>3</v>
      </c>
      <c r="O87" s="210">
        <v>3</v>
      </c>
    </row>
    <row r="88" spans="1:15" s="196" customFormat="1">
      <c r="A88" s="170"/>
      <c r="B88" s="200" t="s">
        <v>291</v>
      </c>
      <c r="C88" s="152"/>
      <c r="D88" s="210">
        <v>2</v>
      </c>
      <c r="E88" s="210">
        <v>2</v>
      </c>
      <c r="F88" s="210">
        <v>2</v>
      </c>
      <c r="G88" s="210">
        <v>3</v>
      </c>
      <c r="H88" s="210">
        <v>2</v>
      </c>
      <c r="I88" s="210">
        <v>2</v>
      </c>
      <c r="J88" s="210">
        <v>2</v>
      </c>
      <c r="K88" s="210">
        <v>3</v>
      </c>
      <c r="L88" s="210">
        <v>2</v>
      </c>
      <c r="M88" s="210">
        <v>2</v>
      </c>
      <c r="N88" s="210">
        <v>3</v>
      </c>
      <c r="O88" s="210">
        <v>2</v>
      </c>
    </row>
    <row r="89" spans="1:15" s="196" customFormat="1">
      <c r="A89" s="170"/>
      <c r="B89" s="200" t="s">
        <v>292</v>
      </c>
      <c r="C89" s="152"/>
      <c r="D89" s="210">
        <v>3</v>
      </c>
      <c r="E89" s="210">
        <v>3</v>
      </c>
      <c r="F89" s="210">
        <v>2</v>
      </c>
      <c r="G89" s="210">
        <v>3</v>
      </c>
      <c r="H89" s="210">
        <v>3</v>
      </c>
      <c r="I89" s="210">
        <v>3</v>
      </c>
      <c r="J89" s="210">
        <v>4</v>
      </c>
      <c r="K89" s="210">
        <v>4</v>
      </c>
      <c r="L89" s="210">
        <v>3</v>
      </c>
      <c r="M89" s="210">
        <v>3</v>
      </c>
      <c r="N89" s="210">
        <v>3</v>
      </c>
      <c r="O89" s="210">
        <v>3</v>
      </c>
    </row>
    <row r="90" spans="1:15" s="196" customFormat="1">
      <c r="A90" s="170"/>
      <c r="B90" s="200" t="s">
        <v>293</v>
      </c>
      <c r="C90" s="152"/>
      <c r="D90" s="210">
        <v>2</v>
      </c>
      <c r="E90" s="210">
        <v>2</v>
      </c>
      <c r="F90" s="210">
        <v>3</v>
      </c>
      <c r="G90" s="210">
        <v>2</v>
      </c>
      <c r="H90" s="210">
        <v>2</v>
      </c>
      <c r="I90" s="210">
        <v>2</v>
      </c>
      <c r="J90" s="210">
        <v>1</v>
      </c>
      <c r="K90" s="210">
        <v>3</v>
      </c>
      <c r="L90" s="210">
        <v>2</v>
      </c>
      <c r="M90" s="210">
        <v>2</v>
      </c>
      <c r="N90" s="210">
        <v>3</v>
      </c>
      <c r="O90" s="210">
        <v>2</v>
      </c>
    </row>
    <row r="91" spans="1:15" s="196" customFormat="1">
      <c r="A91" s="170"/>
      <c r="B91" s="200" t="s">
        <v>294</v>
      </c>
      <c r="C91" s="152"/>
      <c r="D91" s="210">
        <v>2</v>
      </c>
      <c r="E91" s="210">
        <v>2</v>
      </c>
      <c r="F91" s="210">
        <v>2</v>
      </c>
      <c r="G91" s="210">
        <v>2</v>
      </c>
      <c r="H91" s="210">
        <v>2</v>
      </c>
      <c r="I91" s="210">
        <v>1</v>
      </c>
      <c r="J91" s="210">
        <v>3</v>
      </c>
      <c r="K91" s="210">
        <v>2</v>
      </c>
      <c r="L91" s="210">
        <v>2</v>
      </c>
      <c r="M91" s="210">
        <v>1</v>
      </c>
      <c r="N91" s="210">
        <v>2</v>
      </c>
      <c r="O91" s="210">
        <v>2</v>
      </c>
    </row>
    <row r="92" spans="1:15" s="196" customFormat="1">
      <c r="A92" s="170"/>
      <c r="B92" s="200" t="s">
        <v>295</v>
      </c>
      <c r="C92" s="152"/>
      <c r="D92" s="210">
        <v>2</v>
      </c>
      <c r="E92" s="210">
        <v>2</v>
      </c>
      <c r="F92" s="210">
        <v>2</v>
      </c>
      <c r="G92" s="210">
        <v>2</v>
      </c>
      <c r="H92" s="210">
        <v>3</v>
      </c>
      <c r="I92" s="210">
        <v>3</v>
      </c>
      <c r="J92" s="210">
        <v>2</v>
      </c>
      <c r="K92" s="210">
        <v>2</v>
      </c>
      <c r="L92" s="210">
        <v>2</v>
      </c>
      <c r="M92" s="210">
        <v>2</v>
      </c>
      <c r="N92" s="210">
        <v>2</v>
      </c>
      <c r="O92" s="210">
        <v>2</v>
      </c>
    </row>
    <row r="93" spans="1:15" s="196" customFormat="1">
      <c r="A93" s="170"/>
      <c r="B93" s="178" t="s">
        <v>257</v>
      </c>
      <c r="C93" s="188"/>
      <c r="D93" s="152">
        <v>3</v>
      </c>
      <c r="E93" s="175">
        <v>2</v>
      </c>
      <c r="F93" s="175">
        <v>4</v>
      </c>
      <c r="G93" s="175">
        <v>2</v>
      </c>
      <c r="H93" s="175">
        <v>3</v>
      </c>
      <c r="I93" s="175">
        <v>2</v>
      </c>
      <c r="J93" s="175">
        <v>3</v>
      </c>
      <c r="K93" s="175">
        <v>2</v>
      </c>
      <c r="L93" s="175">
        <v>2</v>
      </c>
      <c r="M93" s="175">
        <v>2</v>
      </c>
      <c r="N93" s="175">
        <v>3</v>
      </c>
      <c r="O93" s="175">
        <v>2</v>
      </c>
    </row>
    <row r="94" spans="1:15" s="196" customFormat="1">
      <c r="A94" s="170"/>
      <c r="B94" s="188" t="s">
        <v>163</v>
      </c>
      <c r="C94" s="188"/>
      <c r="D94" s="152">
        <v>3</v>
      </c>
      <c r="E94" s="152">
        <v>2</v>
      </c>
      <c r="F94" s="152">
        <v>2</v>
      </c>
      <c r="G94" s="152">
        <v>2</v>
      </c>
      <c r="H94" s="152">
        <v>2</v>
      </c>
      <c r="I94" s="152">
        <v>2</v>
      </c>
      <c r="J94" s="152">
        <v>4</v>
      </c>
      <c r="K94" s="152">
        <v>3</v>
      </c>
      <c r="L94" s="152">
        <v>2</v>
      </c>
      <c r="M94" s="152">
        <v>2</v>
      </c>
      <c r="N94" s="152">
        <v>2</v>
      </c>
      <c r="O94" s="152">
        <v>3</v>
      </c>
    </row>
    <row r="95" spans="1:15" s="196" customFormat="1">
      <c r="A95" s="170"/>
      <c r="B95" s="188" t="s">
        <v>258</v>
      </c>
      <c r="C95" s="188"/>
      <c r="D95" s="152">
        <v>2</v>
      </c>
      <c r="E95" s="175">
        <v>2</v>
      </c>
      <c r="F95" s="175">
        <v>2</v>
      </c>
      <c r="G95" s="175">
        <v>2</v>
      </c>
      <c r="H95" s="175">
        <v>2</v>
      </c>
      <c r="I95" s="175">
        <v>2</v>
      </c>
      <c r="J95" s="175">
        <v>2</v>
      </c>
      <c r="K95" s="175">
        <v>2</v>
      </c>
      <c r="L95" s="175">
        <v>2</v>
      </c>
      <c r="M95" s="175">
        <v>2</v>
      </c>
      <c r="N95" s="175">
        <v>2</v>
      </c>
      <c r="O95" s="175">
        <v>2</v>
      </c>
    </row>
    <row r="96" spans="1:15" s="196" customFormat="1">
      <c r="A96" s="170"/>
      <c r="B96" s="200" t="s">
        <v>296</v>
      </c>
      <c r="C96" s="152"/>
      <c r="D96" s="210">
        <v>3</v>
      </c>
      <c r="E96" s="210">
        <v>3</v>
      </c>
      <c r="F96" s="210">
        <v>2</v>
      </c>
      <c r="G96" s="210">
        <v>3</v>
      </c>
      <c r="H96" s="210">
        <v>3</v>
      </c>
      <c r="I96" s="210">
        <v>3</v>
      </c>
      <c r="J96" s="210">
        <v>3</v>
      </c>
      <c r="K96" s="210">
        <v>3</v>
      </c>
      <c r="L96" s="210">
        <v>3</v>
      </c>
      <c r="M96" s="210">
        <v>3</v>
      </c>
      <c r="N96" s="210">
        <v>4</v>
      </c>
      <c r="O96" s="210">
        <v>3</v>
      </c>
    </row>
    <row r="97" spans="1:15" s="196" customFormat="1">
      <c r="A97" s="170"/>
      <c r="B97" s="178" t="s">
        <v>259</v>
      </c>
      <c r="C97" s="188"/>
      <c r="D97" s="152">
        <v>2</v>
      </c>
      <c r="E97" s="175">
        <v>2</v>
      </c>
      <c r="F97" s="175">
        <v>2</v>
      </c>
      <c r="G97" s="175">
        <v>2</v>
      </c>
      <c r="H97" s="175">
        <v>2</v>
      </c>
      <c r="I97" s="175">
        <v>1</v>
      </c>
      <c r="J97" s="175">
        <v>2</v>
      </c>
      <c r="K97" s="175">
        <v>2</v>
      </c>
      <c r="L97" s="175">
        <v>2</v>
      </c>
      <c r="M97" s="175">
        <v>2</v>
      </c>
      <c r="N97" s="175">
        <v>2</v>
      </c>
      <c r="O97" s="175">
        <v>2</v>
      </c>
    </row>
    <row r="98" spans="1:15" s="196" customFormat="1">
      <c r="A98" s="170"/>
      <c r="B98" s="200" t="s">
        <v>297</v>
      </c>
      <c r="C98" s="152"/>
      <c r="D98" s="210">
        <v>3</v>
      </c>
      <c r="E98" s="210">
        <v>3</v>
      </c>
      <c r="F98" s="210">
        <v>3</v>
      </c>
      <c r="G98" s="210">
        <v>2</v>
      </c>
      <c r="H98" s="210">
        <v>3</v>
      </c>
      <c r="I98" s="210">
        <v>2</v>
      </c>
      <c r="J98" s="210">
        <v>3</v>
      </c>
      <c r="K98" s="210">
        <v>4</v>
      </c>
      <c r="L98" s="210">
        <v>2</v>
      </c>
      <c r="M98" s="210">
        <v>2</v>
      </c>
      <c r="N98" s="210">
        <v>3</v>
      </c>
      <c r="O98" s="210">
        <v>3</v>
      </c>
    </row>
    <row r="99" spans="1:15" s="196" customFormat="1">
      <c r="A99" s="170"/>
      <c r="B99" s="200" t="s">
        <v>298</v>
      </c>
      <c r="C99" s="152"/>
      <c r="D99" s="210">
        <v>2</v>
      </c>
      <c r="E99" s="210">
        <v>2</v>
      </c>
      <c r="F99" s="210">
        <v>3</v>
      </c>
      <c r="G99" s="210">
        <v>2</v>
      </c>
      <c r="H99" s="210">
        <v>2</v>
      </c>
      <c r="I99" s="210">
        <v>2</v>
      </c>
      <c r="J99" s="210">
        <v>2</v>
      </c>
      <c r="K99" s="210">
        <v>2</v>
      </c>
      <c r="L99" s="210">
        <v>2</v>
      </c>
      <c r="M99" s="210">
        <v>2</v>
      </c>
      <c r="N99" s="210">
        <v>2</v>
      </c>
      <c r="O99" s="210">
        <v>2</v>
      </c>
    </row>
    <row r="100" spans="1:15" s="196" customFormat="1">
      <c r="A100" s="170"/>
      <c r="B100" s="200" t="s">
        <v>299</v>
      </c>
      <c r="C100" s="152"/>
      <c r="D100" s="210">
        <v>2</v>
      </c>
      <c r="E100" s="210">
        <v>1</v>
      </c>
      <c r="F100" s="210">
        <v>2</v>
      </c>
      <c r="G100" s="210">
        <v>1</v>
      </c>
      <c r="H100" s="210">
        <v>1</v>
      </c>
      <c r="I100" s="210">
        <v>2</v>
      </c>
      <c r="J100" s="210">
        <v>2</v>
      </c>
      <c r="K100" s="210">
        <v>2</v>
      </c>
      <c r="L100" s="210">
        <v>2</v>
      </c>
      <c r="M100" s="210">
        <v>1</v>
      </c>
      <c r="N100" s="210">
        <v>2</v>
      </c>
      <c r="O100" s="210">
        <v>1</v>
      </c>
    </row>
    <row r="101" spans="1:15" s="196" customFormat="1">
      <c r="A101" s="170"/>
      <c r="B101" s="188" t="s">
        <v>86</v>
      </c>
      <c r="C101" s="188"/>
      <c r="D101" s="152">
        <v>2</v>
      </c>
      <c r="E101" s="152">
        <v>2</v>
      </c>
      <c r="F101" s="152">
        <v>2</v>
      </c>
      <c r="G101" s="152">
        <v>3</v>
      </c>
      <c r="H101" s="152">
        <v>2</v>
      </c>
      <c r="I101" s="152">
        <v>2</v>
      </c>
      <c r="J101" s="152">
        <v>2</v>
      </c>
      <c r="K101" s="152">
        <v>3</v>
      </c>
      <c r="L101" s="152">
        <v>2</v>
      </c>
      <c r="M101" s="152">
        <v>2</v>
      </c>
      <c r="N101" s="152">
        <v>3</v>
      </c>
      <c r="O101" s="152">
        <v>2</v>
      </c>
    </row>
    <row r="102" spans="1:15" s="196" customFormat="1">
      <c r="A102" s="170"/>
      <c r="B102" s="200" t="s">
        <v>300</v>
      </c>
      <c r="C102" s="152"/>
      <c r="D102" s="210">
        <v>3</v>
      </c>
      <c r="E102" s="210">
        <v>3</v>
      </c>
      <c r="F102" s="210">
        <v>2</v>
      </c>
      <c r="G102" s="210">
        <v>3</v>
      </c>
      <c r="H102" s="210">
        <v>3</v>
      </c>
      <c r="I102" s="210">
        <v>2</v>
      </c>
      <c r="J102" s="210">
        <v>3</v>
      </c>
      <c r="K102" s="210">
        <v>3</v>
      </c>
      <c r="L102" s="210">
        <v>3</v>
      </c>
      <c r="M102" s="210">
        <v>3</v>
      </c>
      <c r="N102" s="210">
        <v>3</v>
      </c>
      <c r="O102" s="210">
        <v>3</v>
      </c>
    </row>
    <row r="103" spans="1:15" s="196" customFormat="1">
      <c r="A103" s="170"/>
      <c r="B103" s="188" t="s">
        <v>87</v>
      </c>
      <c r="C103" s="188"/>
      <c r="D103" s="152">
        <v>4</v>
      </c>
      <c r="E103" s="152">
        <v>3</v>
      </c>
      <c r="F103" s="152">
        <v>4</v>
      </c>
      <c r="G103" s="152">
        <v>4</v>
      </c>
      <c r="H103" s="152">
        <v>3</v>
      </c>
      <c r="I103" s="152">
        <v>3</v>
      </c>
      <c r="J103" s="152">
        <v>3</v>
      </c>
      <c r="K103" s="152">
        <v>3</v>
      </c>
      <c r="L103" s="152">
        <v>4</v>
      </c>
      <c r="M103" s="152">
        <v>3</v>
      </c>
      <c r="N103" s="152">
        <v>3</v>
      </c>
      <c r="O103" s="152">
        <v>3</v>
      </c>
    </row>
    <row r="104" spans="1:15" s="196" customFormat="1">
      <c r="A104" s="170"/>
      <c r="B104" s="200" t="s">
        <v>301</v>
      </c>
      <c r="C104" s="152"/>
      <c r="D104" s="210">
        <v>2</v>
      </c>
      <c r="E104" s="210">
        <v>1</v>
      </c>
      <c r="F104" s="210">
        <v>2</v>
      </c>
      <c r="G104" s="210">
        <v>2</v>
      </c>
      <c r="H104" s="210">
        <v>2</v>
      </c>
      <c r="I104" s="210">
        <v>1</v>
      </c>
      <c r="J104" s="210">
        <v>2</v>
      </c>
      <c r="K104" s="210">
        <v>2</v>
      </c>
      <c r="L104" s="210">
        <v>1</v>
      </c>
      <c r="M104" s="210">
        <v>1</v>
      </c>
      <c r="N104" s="210">
        <v>2</v>
      </c>
      <c r="O104" s="210">
        <v>2</v>
      </c>
    </row>
    <row r="105" spans="1:15" s="196" customFormat="1">
      <c r="A105" s="170"/>
      <c r="B105" s="191" t="s">
        <v>88</v>
      </c>
      <c r="C105" s="191"/>
      <c r="D105" s="152">
        <v>3</v>
      </c>
      <c r="E105" s="152">
        <v>3</v>
      </c>
      <c r="F105" s="152">
        <v>3</v>
      </c>
      <c r="G105" s="152">
        <v>3</v>
      </c>
      <c r="H105" s="152">
        <v>2</v>
      </c>
      <c r="I105" s="152">
        <v>3</v>
      </c>
      <c r="J105" s="152">
        <v>2</v>
      </c>
      <c r="K105" s="152">
        <v>3</v>
      </c>
      <c r="L105" s="152">
        <v>3</v>
      </c>
      <c r="M105" s="152">
        <v>3</v>
      </c>
      <c r="N105" s="152">
        <v>3</v>
      </c>
      <c r="O105" s="152">
        <v>3</v>
      </c>
    </row>
    <row r="106" spans="1:15" s="196" customFormat="1">
      <c r="A106" s="170"/>
      <c r="B106" s="188" t="s">
        <v>89</v>
      </c>
      <c r="C106" s="188"/>
      <c r="D106" s="152">
        <v>2</v>
      </c>
      <c r="E106" s="152">
        <v>2</v>
      </c>
      <c r="F106" s="152">
        <v>2</v>
      </c>
      <c r="G106" s="152">
        <v>2</v>
      </c>
      <c r="H106" s="152">
        <v>2</v>
      </c>
      <c r="I106" s="152">
        <v>2</v>
      </c>
      <c r="J106" s="152">
        <v>2</v>
      </c>
      <c r="K106" s="152">
        <v>2</v>
      </c>
      <c r="L106" s="152">
        <v>2</v>
      </c>
      <c r="M106" s="152">
        <v>2</v>
      </c>
      <c r="N106" s="152">
        <v>3</v>
      </c>
      <c r="O106" s="152">
        <v>3</v>
      </c>
    </row>
    <row r="107" spans="1:15" s="196" customFormat="1">
      <c r="A107" s="170"/>
      <c r="B107" s="200" t="s">
        <v>302</v>
      </c>
      <c r="C107" s="152"/>
      <c r="D107" s="210">
        <v>2</v>
      </c>
      <c r="E107" s="210">
        <v>2</v>
      </c>
      <c r="F107" s="210">
        <v>3</v>
      </c>
      <c r="G107" s="210">
        <v>2</v>
      </c>
      <c r="H107" s="210">
        <v>2</v>
      </c>
      <c r="I107" s="210">
        <v>2</v>
      </c>
      <c r="J107" s="210">
        <v>2</v>
      </c>
      <c r="K107" s="210">
        <v>3</v>
      </c>
      <c r="L107" s="210">
        <v>2</v>
      </c>
      <c r="M107" s="210">
        <v>2</v>
      </c>
      <c r="N107" s="210">
        <v>3</v>
      </c>
      <c r="O107" s="210">
        <v>3</v>
      </c>
    </row>
    <row r="108" spans="1:15" s="196" customFormat="1">
      <c r="A108" s="170"/>
      <c r="B108" s="188" t="s">
        <v>182</v>
      </c>
      <c r="C108" s="188"/>
      <c r="D108" s="152">
        <v>2</v>
      </c>
      <c r="E108" s="152">
        <v>2</v>
      </c>
      <c r="F108" s="152">
        <v>2</v>
      </c>
      <c r="G108" s="152">
        <v>2</v>
      </c>
      <c r="H108" s="152">
        <v>1</v>
      </c>
      <c r="I108" s="152">
        <v>2</v>
      </c>
      <c r="J108" s="152">
        <v>3</v>
      </c>
      <c r="K108" s="152">
        <v>2</v>
      </c>
      <c r="L108" s="152">
        <v>2</v>
      </c>
      <c r="M108" s="152">
        <v>2</v>
      </c>
      <c r="N108" s="152">
        <v>2</v>
      </c>
      <c r="O108" s="152">
        <v>2</v>
      </c>
    </row>
    <row r="109" spans="1:15" s="196" customFormat="1">
      <c r="A109" s="170"/>
      <c r="B109" s="200" t="s">
        <v>303</v>
      </c>
      <c r="C109" s="152"/>
      <c r="D109" s="210">
        <v>2</v>
      </c>
      <c r="E109" s="210">
        <v>2</v>
      </c>
      <c r="F109" s="210">
        <v>1</v>
      </c>
      <c r="G109" s="210">
        <v>2</v>
      </c>
      <c r="H109" s="210">
        <v>3</v>
      </c>
      <c r="I109" s="210">
        <v>2</v>
      </c>
      <c r="J109" s="210">
        <v>2</v>
      </c>
      <c r="K109" s="210">
        <v>3</v>
      </c>
      <c r="L109" s="210">
        <v>2</v>
      </c>
      <c r="M109" s="210">
        <v>2</v>
      </c>
      <c r="N109" s="210">
        <v>2</v>
      </c>
      <c r="O109" s="210">
        <v>2</v>
      </c>
    </row>
    <row r="110" spans="1:15" s="196" customFormat="1">
      <c r="A110" s="170"/>
      <c r="B110" s="188" t="s">
        <v>260</v>
      </c>
      <c r="C110" s="188"/>
      <c r="D110" s="152">
        <v>3</v>
      </c>
      <c r="E110" s="175">
        <v>2</v>
      </c>
      <c r="F110" s="175">
        <v>3</v>
      </c>
      <c r="G110" s="175">
        <v>3</v>
      </c>
      <c r="H110" s="175">
        <v>2</v>
      </c>
      <c r="I110" s="175">
        <v>1</v>
      </c>
      <c r="J110" s="175">
        <v>2</v>
      </c>
      <c r="K110" s="175">
        <v>3</v>
      </c>
      <c r="L110" s="175">
        <v>3</v>
      </c>
      <c r="M110" s="175">
        <v>2</v>
      </c>
      <c r="N110" s="175">
        <v>3</v>
      </c>
      <c r="O110" s="175">
        <v>3</v>
      </c>
    </row>
    <row r="111" spans="1:15" s="196" customFormat="1">
      <c r="A111" s="170"/>
      <c r="B111" s="188" t="s">
        <v>261</v>
      </c>
      <c r="C111" s="188"/>
      <c r="D111" s="152">
        <v>3</v>
      </c>
      <c r="E111" s="175">
        <v>3</v>
      </c>
      <c r="F111" s="175">
        <v>3</v>
      </c>
      <c r="G111" s="175">
        <v>2</v>
      </c>
      <c r="H111" s="175">
        <v>2</v>
      </c>
      <c r="I111" s="175">
        <v>3</v>
      </c>
      <c r="J111" s="175">
        <v>4</v>
      </c>
      <c r="K111" s="175">
        <v>3</v>
      </c>
      <c r="L111" s="175">
        <v>3</v>
      </c>
      <c r="M111" s="175">
        <v>3</v>
      </c>
      <c r="N111" s="175">
        <v>3</v>
      </c>
      <c r="O111" s="175">
        <v>3</v>
      </c>
    </row>
    <row r="112" spans="1:15" s="196" customFormat="1">
      <c r="A112" s="170"/>
      <c r="B112" s="188" t="s">
        <v>91</v>
      </c>
      <c r="C112" s="188"/>
      <c r="D112" s="152">
        <v>2</v>
      </c>
      <c r="E112" s="152">
        <v>2</v>
      </c>
      <c r="F112" s="152">
        <v>2</v>
      </c>
      <c r="G112" s="152">
        <v>2</v>
      </c>
      <c r="H112" s="152">
        <v>2</v>
      </c>
      <c r="I112" s="152">
        <v>2</v>
      </c>
      <c r="J112" s="152">
        <v>3</v>
      </c>
      <c r="K112" s="152">
        <v>2</v>
      </c>
      <c r="L112" s="152">
        <v>1</v>
      </c>
      <c r="M112" s="152">
        <v>1</v>
      </c>
      <c r="N112" s="152">
        <v>2</v>
      </c>
      <c r="O112" s="152">
        <v>3</v>
      </c>
    </row>
    <row r="113" spans="1:15" s="196" customFormat="1">
      <c r="A113" s="170"/>
      <c r="B113" s="188" t="s">
        <v>93</v>
      </c>
      <c r="C113" s="188"/>
      <c r="D113" s="152">
        <v>2</v>
      </c>
      <c r="E113" s="152">
        <v>2</v>
      </c>
      <c r="F113" s="152">
        <v>2</v>
      </c>
      <c r="G113" s="152">
        <v>2</v>
      </c>
      <c r="H113" s="152">
        <v>2</v>
      </c>
      <c r="I113" s="152">
        <v>2</v>
      </c>
      <c r="J113" s="152">
        <v>2</v>
      </c>
      <c r="K113" s="152">
        <v>3</v>
      </c>
      <c r="L113" s="152">
        <v>2</v>
      </c>
      <c r="M113" s="152">
        <v>3</v>
      </c>
      <c r="N113" s="152">
        <v>3</v>
      </c>
      <c r="O113" s="152">
        <v>2</v>
      </c>
    </row>
    <row r="114" spans="1:15" s="196" customFormat="1">
      <c r="A114" s="170"/>
      <c r="B114" s="189" t="s">
        <v>262</v>
      </c>
      <c r="C114" s="192"/>
      <c r="D114" s="205">
        <v>2</v>
      </c>
      <c r="E114" s="208">
        <v>1</v>
      </c>
      <c r="F114" s="208">
        <v>2</v>
      </c>
      <c r="G114" s="208">
        <v>2</v>
      </c>
      <c r="H114" s="208">
        <v>2</v>
      </c>
      <c r="I114" s="208">
        <v>2</v>
      </c>
      <c r="J114" s="208">
        <v>2</v>
      </c>
      <c r="K114" s="208">
        <v>2</v>
      </c>
      <c r="L114" s="208">
        <v>2</v>
      </c>
      <c r="M114" s="208">
        <v>2</v>
      </c>
      <c r="N114" s="208">
        <v>2</v>
      </c>
      <c r="O114" s="208">
        <v>2</v>
      </c>
    </row>
    <row r="115" spans="1:15" s="186" customFormat="1" ht="13.5" customHeight="1">
      <c r="B115" s="178"/>
      <c r="C115" s="188"/>
      <c r="D115" s="152"/>
      <c r="E115" s="175"/>
      <c r="F115" s="175"/>
      <c r="G115" s="175"/>
      <c r="H115" s="175"/>
      <c r="I115" s="175"/>
      <c r="J115" s="175"/>
      <c r="K115" s="175"/>
      <c r="L115" s="175"/>
      <c r="M115" s="175"/>
      <c r="N115" s="175"/>
      <c r="O115" s="193" t="s">
        <v>141</v>
      </c>
    </row>
    <row r="116" spans="1:15" ht="8.25" customHeight="1">
      <c r="B116" s="150"/>
      <c r="C116" s="150"/>
      <c r="D116" s="152"/>
      <c r="E116" s="152"/>
      <c r="F116" s="152"/>
      <c r="G116" s="152"/>
      <c r="H116" s="152"/>
      <c r="I116" s="152"/>
      <c r="J116" s="152"/>
      <c r="K116" s="150"/>
      <c r="L116" s="150"/>
      <c r="M116" s="150"/>
      <c r="N116" s="150"/>
      <c r="O116" s="209"/>
    </row>
    <row r="117" spans="1:15" ht="30.75" customHeight="1">
      <c r="B117" s="266" t="s">
        <v>317</v>
      </c>
      <c r="C117" s="266"/>
      <c r="D117" s="266"/>
      <c r="E117" s="266"/>
      <c r="F117" s="266"/>
      <c r="G117" s="266"/>
      <c r="H117" s="266"/>
      <c r="I117" s="266"/>
      <c r="J117" s="266"/>
      <c r="K117" s="266"/>
      <c r="L117" s="266"/>
      <c r="M117" s="266"/>
      <c r="N117" s="263"/>
      <c r="O117" s="263"/>
    </row>
    <row r="118" spans="1:15">
      <c r="B118" s="264" t="s">
        <v>143</v>
      </c>
      <c r="C118" s="264"/>
      <c r="D118" s="264"/>
      <c r="E118" s="264"/>
      <c r="F118" s="264"/>
      <c r="G118" s="264"/>
      <c r="H118" s="264"/>
      <c r="I118" s="264"/>
      <c r="J118" s="264"/>
      <c r="K118" s="264"/>
      <c r="L118" s="264"/>
      <c r="M118" s="263"/>
      <c r="N118" s="263"/>
      <c r="O118" s="263"/>
    </row>
    <row r="119" spans="1:15">
      <c r="B119" s="64" t="s">
        <v>330</v>
      </c>
    </row>
  </sheetData>
  <sheetProtection password="D219" sheet="1"/>
  <customSheetViews>
    <customSheetView guid="{98A218E9-8338-4773-9AB5-951F737D9122}" showPageBreaks="1" showGridLines="0" fitToPage="1" showRuler="0">
      <selection activeCell="B7" sqref="B7"/>
      <pageMargins left="0.3" right="0.75" top="1" bottom="1" header="0.5" footer="0.5"/>
      <pageSetup paperSize="9" scale="84" orientation="landscape" r:id="rId1"/>
      <headerFooter alignWithMargins="0"/>
    </customSheetView>
    <customSheetView guid="{71CB04CA-8B56-4F75-A5E0-39A8792B70DD}" showGridLines="0" showRuler="0">
      <selection activeCell="G7" sqref="G7"/>
      <pageMargins left="0.75" right="0.75" top="1" bottom="1" header="0.5" footer="0.5"/>
      <headerFooter alignWithMargins="0"/>
    </customSheetView>
  </customSheetViews>
  <mergeCells count="3">
    <mergeCell ref="B2:O2"/>
    <mergeCell ref="B117:O117"/>
    <mergeCell ref="B118:O118"/>
  </mergeCells>
  <phoneticPr fontId="4" type="noConversion"/>
  <conditionalFormatting sqref="B5:C16">
    <cfRule type="cellIs" dxfId="7" priority="10" stopIfTrue="1" operator="equal">
      <formula>"'Adequate'"</formula>
    </cfRule>
  </conditionalFormatting>
  <conditionalFormatting sqref="K41:O41 K30:O32 D30:E32 D41:E41">
    <cfRule type="cellIs" dxfId="6" priority="11" stopIfTrue="1" operator="equal">
      <formula>"Good"</formula>
    </cfRule>
    <cfRule type="cellIs" dxfId="5" priority="12" stopIfTrue="1" operator="equal">
      <formula>"Adequate"</formula>
    </cfRule>
  </conditionalFormatting>
  <conditionalFormatting sqref="N57:N58">
    <cfRule type="cellIs" dxfId="4" priority="8" stopIfTrue="1" operator="equal">
      <formula>"'adequate'"</formula>
    </cfRule>
  </conditionalFormatting>
  <conditionalFormatting sqref="D57:M58 D56:E56 D59:D81 D115">
    <cfRule type="cellIs" dxfId="3" priority="9" stopIfTrue="1" operator="equal">
      <formula>"'Adequate'"</formula>
    </cfRule>
  </conditionalFormatting>
  <conditionalFormatting sqref="F56:O56">
    <cfRule type="cellIs" dxfId="2" priority="7" stopIfTrue="1" operator="equal">
      <formula>"'Adequate'"</formula>
    </cfRule>
  </conditionalFormatting>
  <conditionalFormatting sqref="N59:N81 N115">
    <cfRule type="cellIs" dxfId="1" priority="5" stopIfTrue="1" operator="equal">
      <formula>"'adequate'"</formula>
    </cfRule>
  </conditionalFormatting>
  <conditionalFormatting sqref="E59:M81 E115:M115">
    <cfRule type="cellIs" dxfId="0" priority="6" stopIfTrue="1" operator="equal">
      <formula>"'Adequate'"</formula>
    </cfRule>
  </conditionalFormatting>
  <pageMargins left="0.28000000000000003" right="0.37" top="0.75" bottom="0.68" header="0.5" footer="0.5"/>
  <pageSetup paperSize="9" scale="65" fitToHeight="2" orientation="portrait" r:id="rId2"/>
  <headerFooter alignWithMargins="0"/>
</worksheet>
</file>

<file path=xl/worksheets/sheet11.xml><?xml version="1.0" encoding="utf-8"?>
<worksheet xmlns="http://schemas.openxmlformats.org/spreadsheetml/2006/main" xmlns:r="http://schemas.openxmlformats.org/officeDocument/2006/relationships">
  <sheetPr>
    <pageSetUpPr fitToPage="1"/>
  </sheetPr>
  <dimension ref="B1:I13"/>
  <sheetViews>
    <sheetView showGridLines="0" showRowColHeaders="0" workbookViewId="0">
      <selection activeCell="M24" sqref="M24"/>
    </sheetView>
  </sheetViews>
  <sheetFormatPr defaultRowHeight="12.75"/>
  <cols>
    <col min="1" max="1" width="2.85546875" customWidth="1"/>
    <col min="2" max="2" width="11.7109375" customWidth="1"/>
    <col min="3" max="3" width="12.42578125" customWidth="1"/>
    <col min="4" max="4" width="11.85546875" customWidth="1"/>
    <col min="5" max="5" width="7.42578125" customWidth="1"/>
    <col min="6" max="6" width="12.28515625" customWidth="1"/>
    <col min="7" max="7" width="14" customWidth="1"/>
    <col min="8" max="8" width="10.85546875" customWidth="1"/>
  </cols>
  <sheetData>
    <row r="1" spans="2:9" ht="18.75" customHeight="1">
      <c r="B1" s="114"/>
    </row>
    <row r="2" spans="2:9" ht="38.25" customHeight="1">
      <c r="B2" s="267" t="s">
        <v>208</v>
      </c>
      <c r="C2" s="268"/>
      <c r="D2" s="268"/>
      <c r="E2" s="268"/>
      <c r="F2" s="268"/>
      <c r="G2" s="268"/>
      <c r="H2" s="268"/>
      <c r="I2" s="69"/>
    </row>
    <row r="3" spans="2:9" ht="9" customHeight="1"/>
    <row r="4" spans="2:9" ht="59.25" customHeight="1">
      <c r="B4" s="35"/>
      <c r="C4" s="36" t="s">
        <v>171</v>
      </c>
      <c r="D4" s="36" t="s">
        <v>172</v>
      </c>
      <c r="E4" s="36"/>
      <c r="F4" s="36" t="s">
        <v>173</v>
      </c>
      <c r="G4" s="36" t="s">
        <v>174</v>
      </c>
    </row>
    <row r="5" spans="2:9">
      <c r="B5" s="37" t="s">
        <v>101</v>
      </c>
      <c r="C5" s="232">
        <v>3.125</v>
      </c>
      <c r="D5" s="232">
        <v>13.125</v>
      </c>
      <c r="E5" s="231"/>
      <c r="F5" s="232">
        <v>1.3071895424836601</v>
      </c>
      <c r="G5" s="232">
        <v>12.418300653594772</v>
      </c>
    </row>
    <row r="6" spans="2:9">
      <c r="B6" s="38" t="s">
        <v>102</v>
      </c>
      <c r="C6" s="232">
        <v>35.625</v>
      </c>
      <c r="D6" s="232">
        <v>43.125</v>
      </c>
      <c r="E6" s="231"/>
      <c r="F6" s="237">
        <v>51.633986928104584</v>
      </c>
      <c r="G6" s="237">
        <v>52.941176470588239</v>
      </c>
    </row>
    <row r="7" spans="2:9">
      <c r="B7" s="38" t="s">
        <v>103</v>
      </c>
      <c r="C7" s="232">
        <v>45</v>
      </c>
      <c r="D7" s="232">
        <v>35.625</v>
      </c>
      <c r="E7" s="231"/>
      <c r="F7" s="237">
        <v>45.098039215686278</v>
      </c>
      <c r="G7" s="237">
        <v>33.333333333333329</v>
      </c>
    </row>
    <row r="8" spans="2:9">
      <c r="B8" s="70" t="s">
        <v>104</v>
      </c>
      <c r="C8" s="228">
        <v>16.25</v>
      </c>
      <c r="D8" s="228">
        <v>8.125</v>
      </c>
      <c r="E8" s="217"/>
      <c r="F8" s="228">
        <v>1.9607843137254901</v>
      </c>
      <c r="G8" s="228">
        <v>1.3071895424836601</v>
      </c>
    </row>
    <row r="9" spans="2:9" ht="13.5" customHeight="1">
      <c r="B9" s="187" t="s">
        <v>153</v>
      </c>
      <c r="C9" s="230">
        <v>100</v>
      </c>
      <c r="D9" s="230">
        <v>100</v>
      </c>
      <c r="E9" s="229"/>
      <c r="F9" s="230">
        <v>100</v>
      </c>
      <c r="G9" s="230">
        <v>100</v>
      </c>
    </row>
    <row r="10" spans="2:9">
      <c r="B10" s="75"/>
      <c r="C10" s="48"/>
      <c r="D10" s="48"/>
      <c r="E10" s="1"/>
      <c r="F10" s="48"/>
      <c r="G10" s="112" t="s">
        <v>141</v>
      </c>
    </row>
    <row r="11" spans="2:9" ht="5.25" customHeight="1">
      <c r="B11" s="75"/>
      <c r="C11" s="48"/>
      <c r="D11" s="48"/>
      <c r="E11" s="1"/>
      <c r="F11" s="48"/>
      <c r="G11" s="112"/>
    </row>
    <row r="12" spans="2:9" ht="32.25" customHeight="1">
      <c r="B12" s="269" t="s">
        <v>331</v>
      </c>
      <c r="C12" s="270"/>
      <c r="D12" s="270"/>
      <c r="E12" s="270"/>
      <c r="F12" s="270"/>
      <c r="G12" s="270"/>
    </row>
    <row r="13" spans="2:9">
      <c r="G13" s="60"/>
    </row>
  </sheetData>
  <sheetProtection password="D219" sheet="1"/>
  <mergeCells count="2">
    <mergeCell ref="B2:H2"/>
    <mergeCell ref="B12:G12"/>
  </mergeCells>
  <phoneticPr fontId="4" type="noConversion"/>
  <pageMargins left="0.75" right="0.75" top="1" bottom="1" header="0.5" footer="0.5"/>
  <pageSetup paperSize="9" scale="95"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sheetPr>
    <pageSetUpPr fitToPage="1"/>
  </sheetPr>
  <dimension ref="B2:L10"/>
  <sheetViews>
    <sheetView showGridLines="0" showRowColHeaders="0" zoomScale="110" zoomScaleNormal="110" workbookViewId="0">
      <selection activeCell="N22" sqref="N22"/>
    </sheetView>
  </sheetViews>
  <sheetFormatPr defaultRowHeight="12.75"/>
  <cols>
    <col min="1" max="1" width="3.140625" style="216" customWidth="1"/>
    <col min="2" max="2" width="16.7109375" style="216" customWidth="1"/>
    <col min="3" max="3" width="10.7109375" style="216" customWidth="1"/>
    <col min="4" max="6" width="9.140625" style="216"/>
    <col min="7" max="7" width="11.140625" style="216" customWidth="1"/>
    <col min="8" max="9" width="11.85546875" style="216" customWidth="1"/>
    <col min="10" max="10" width="11.42578125" style="216" customWidth="1"/>
    <col min="11" max="11" width="10" style="216" customWidth="1"/>
    <col min="12" max="16384" width="9.140625" style="216"/>
  </cols>
  <sheetData>
    <row r="2" spans="2:12" ht="14.25">
      <c r="B2" s="234" t="s">
        <v>332</v>
      </c>
    </row>
    <row r="4" spans="2:12" ht="60.75" customHeight="1">
      <c r="B4" s="227" t="s">
        <v>145</v>
      </c>
      <c r="C4" s="226" t="s">
        <v>97</v>
      </c>
      <c r="D4" s="226" t="s">
        <v>98</v>
      </c>
      <c r="E4" s="226" t="s">
        <v>106</v>
      </c>
      <c r="F4" s="226" t="s">
        <v>99</v>
      </c>
      <c r="G4" s="226" t="s">
        <v>310</v>
      </c>
      <c r="H4" s="226" t="s">
        <v>100</v>
      </c>
      <c r="I4" s="226" t="s">
        <v>111</v>
      </c>
      <c r="J4" s="226" t="s">
        <v>311</v>
      </c>
      <c r="K4" s="226" t="s">
        <v>113</v>
      </c>
      <c r="L4" s="226" t="s">
        <v>107</v>
      </c>
    </row>
    <row r="5" spans="2:12">
      <c r="B5" s="225" t="s">
        <v>101</v>
      </c>
      <c r="C5" s="222">
        <v>3</v>
      </c>
      <c r="D5" s="222">
        <v>16</v>
      </c>
      <c r="E5" s="222">
        <v>3</v>
      </c>
      <c r="F5" s="222">
        <v>0</v>
      </c>
      <c r="G5" s="222">
        <v>6</v>
      </c>
      <c r="H5" s="222">
        <v>12</v>
      </c>
      <c r="I5" s="222">
        <v>19</v>
      </c>
      <c r="J5" s="222">
        <v>5</v>
      </c>
      <c r="K5" s="222">
        <v>16</v>
      </c>
      <c r="L5" s="222">
        <v>9</v>
      </c>
    </row>
    <row r="6" spans="2:12">
      <c r="B6" s="224" t="s">
        <v>102</v>
      </c>
      <c r="C6" s="222">
        <v>41</v>
      </c>
      <c r="D6" s="222">
        <v>50</v>
      </c>
      <c r="E6" s="222">
        <v>53</v>
      </c>
      <c r="F6" s="222">
        <v>32</v>
      </c>
      <c r="G6" s="222">
        <v>51</v>
      </c>
      <c r="H6" s="222">
        <v>49</v>
      </c>
      <c r="I6" s="222">
        <v>53</v>
      </c>
      <c r="J6" s="222">
        <v>41</v>
      </c>
      <c r="K6" s="222">
        <v>53</v>
      </c>
      <c r="L6" s="222">
        <v>55</v>
      </c>
    </row>
    <row r="7" spans="2:12">
      <c r="B7" s="224" t="s">
        <v>103</v>
      </c>
      <c r="C7" s="222">
        <v>46</v>
      </c>
      <c r="D7" s="222">
        <v>32</v>
      </c>
      <c r="E7" s="222">
        <v>37</v>
      </c>
      <c r="F7" s="222">
        <v>55</v>
      </c>
      <c r="G7" s="222">
        <v>41</v>
      </c>
      <c r="H7" s="222">
        <v>31</v>
      </c>
      <c r="I7" s="222">
        <v>27</v>
      </c>
      <c r="J7" s="222">
        <v>42</v>
      </c>
      <c r="K7" s="222">
        <v>28</v>
      </c>
      <c r="L7" s="222">
        <v>36</v>
      </c>
    </row>
    <row r="8" spans="2:12">
      <c r="B8" s="225" t="s">
        <v>104</v>
      </c>
      <c r="C8" s="222">
        <v>9</v>
      </c>
      <c r="D8" s="222">
        <v>3</v>
      </c>
      <c r="E8" s="222">
        <v>7</v>
      </c>
      <c r="F8" s="222">
        <v>13</v>
      </c>
      <c r="G8" s="222">
        <v>2</v>
      </c>
      <c r="H8" s="222">
        <v>8</v>
      </c>
      <c r="I8" s="222">
        <v>2</v>
      </c>
      <c r="J8" s="222">
        <v>11</v>
      </c>
      <c r="K8" s="222">
        <v>3</v>
      </c>
      <c r="L8" s="222">
        <v>0</v>
      </c>
    </row>
    <row r="9" spans="2:12" ht="24" customHeight="1">
      <c r="B9" s="238" t="s">
        <v>309</v>
      </c>
      <c r="C9" s="223">
        <v>100</v>
      </c>
      <c r="D9" s="223">
        <v>100</v>
      </c>
      <c r="E9" s="223">
        <v>100</v>
      </c>
      <c r="F9" s="223">
        <v>100</v>
      </c>
      <c r="G9" s="223">
        <v>100</v>
      </c>
      <c r="H9" s="223">
        <v>100</v>
      </c>
      <c r="I9" s="223">
        <v>100</v>
      </c>
      <c r="J9" s="223">
        <v>100</v>
      </c>
      <c r="K9" s="223">
        <v>100</v>
      </c>
      <c r="L9" s="223">
        <v>100</v>
      </c>
    </row>
    <row r="10" spans="2:12" ht="28.5" customHeight="1">
      <c r="B10" s="271" t="s">
        <v>331</v>
      </c>
      <c r="C10" s="272"/>
      <c r="D10" s="272"/>
      <c r="E10" s="272"/>
      <c r="F10" s="272"/>
      <c r="G10" s="272"/>
      <c r="H10" s="272"/>
      <c r="I10" s="272"/>
      <c r="J10" s="272"/>
      <c r="K10" s="272"/>
      <c r="L10" s="272"/>
    </row>
  </sheetData>
  <mergeCells count="1">
    <mergeCell ref="B10:L10"/>
  </mergeCells>
  <pageMargins left="0.70866141732283472" right="0.70866141732283472" top="0.74803149606299213" bottom="0.74803149606299213" header="0.31496062992125984" footer="0.31496062992125984"/>
  <pageSetup paperSize="9" orientation="landscape" r:id="rId1"/>
  <drawing r:id="rId2"/>
</worksheet>
</file>

<file path=xl/worksheets/sheet13.xml><?xml version="1.0" encoding="utf-8"?>
<worksheet xmlns="http://schemas.openxmlformats.org/spreadsheetml/2006/main" xmlns:r="http://schemas.openxmlformats.org/officeDocument/2006/relationships">
  <sheetPr>
    <pageSetUpPr fitToPage="1"/>
  </sheetPr>
  <dimension ref="B1:N11"/>
  <sheetViews>
    <sheetView showGridLines="0" showRowColHeaders="0" workbookViewId="0"/>
  </sheetViews>
  <sheetFormatPr defaultRowHeight="12.75"/>
  <cols>
    <col min="1" max="1" width="3.28515625" style="216" customWidth="1"/>
    <col min="2" max="2" width="20.28515625" style="216" customWidth="1"/>
    <col min="3" max="3" width="12.140625" style="216" customWidth="1"/>
    <col min="4" max="7" width="9.140625" style="216"/>
    <col min="8" max="8" width="11" style="216" customWidth="1"/>
    <col min="9" max="10" width="9.140625" style="216"/>
    <col min="11" max="11" width="12" style="216" customWidth="1"/>
    <col min="12" max="12" width="11.5703125" style="216" customWidth="1"/>
    <col min="13" max="13" width="12.140625" style="216" customWidth="1"/>
    <col min="14" max="16384" width="9.140625" style="216"/>
  </cols>
  <sheetData>
    <row r="1" spans="2:14" ht="14.25" customHeight="1"/>
    <row r="2" spans="2:14" ht="14.25">
      <c r="B2" s="234" t="s">
        <v>333</v>
      </c>
    </row>
    <row r="5" spans="2:14" ht="42">
      <c r="B5" s="227" t="s">
        <v>145</v>
      </c>
      <c r="C5" s="226" t="s">
        <v>97</v>
      </c>
      <c r="D5" s="226" t="s">
        <v>98</v>
      </c>
      <c r="E5" s="221" t="s">
        <v>148</v>
      </c>
      <c r="F5" s="221" t="s">
        <v>149</v>
      </c>
      <c r="G5" s="221" t="s">
        <v>150</v>
      </c>
      <c r="H5" s="221" t="s">
        <v>151</v>
      </c>
      <c r="I5" s="220" t="s">
        <v>167</v>
      </c>
      <c r="J5" s="226" t="s">
        <v>99</v>
      </c>
      <c r="K5" s="226" t="s">
        <v>100</v>
      </c>
      <c r="L5" s="226" t="s">
        <v>111</v>
      </c>
      <c r="M5" s="226" t="s">
        <v>312</v>
      </c>
      <c r="N5" s="226" t="s">
        <v>107</v>
      </c>
    </row>
    <row r="6" spans="2:14">
      <c r="B6" s="225" t="s">
        <v>101</v>
      </c>
      <c r="C6" s="219">
        <v>1.834862385321101</v>
      </c>
      <c r="D6" s="219">
        <v>15.596330275229359</v>
      </c>
      <c r="E6" s="219">
        <v>9.1743119266055047</v>
      </c>
      <c r="F6" s="219">
        <v>9.1743119266055047</v>
      </c>
      <c r="G6" s="219">
        <v>8.2568807339449553</v>
      </c>
      <c r="H6" s="219">
        <v>17.431192660550458</v>
      </c>
      <c r="I6" s="219">
        <v>5.5045871559633035</v>
      </c>
      <c r="J6" s="219">
        <v>1.834862385321101</v>
      </c>
      <c r="K6" s="219">
        <v>12.844036697247708</v>
      </c>
      <c r="L6" s="219">
        <v>16.513761467889911</v>
      </c>
      <c r="M6" s="219">
        <v>5.5045871559633035</v>
      </c>
      <c r="N6" s="219">
        <v>7.3394495412844041</v>
      </c>
    </row>
    <row r="7" spans="2:14">
      <c r="B7" s="224" t="s">
        <v>102</v>
      </c>
      <c r="C7" s="222">
        <v>57.798165137614674</v>
      </c>
      <c r="D7" s="222">
        <v>55.963302752293572</v>
      </c>
      <c r="E7" s="222">
        <v>47.706422018348626</v>
      </c>
      <c r="F7" s="222">
        <v>62.385321100917437</v>
      </c>
      <c r="G7" s="222">
        <v>60.550458715596335</v>
      </c>
      <c r="H7" s="222">
        <v>54.128440366972477</v>
      </c>
      <c r="I7" s="222">
        <v>56.88073394495413</v>
      </c>
      <c r="J7" s="222">
        <v>46.788990825688074</v>
      </c>
      <c r="K7" s="222">
        <v>52.293577981651374</v>
      </c>
      <c r="L7" s="222">
        <v>54.128440366972477</v>
      </c>
      <c r="M7" s="222">
        <v>37.61467889908257</v>
      </c>
      <c r="N7" s="222">
        <v>58.715596330275233</v>
      </c>
    </row>
    <row r="8" spans="2:14">
      <c r="B8" s="224" t="s">
        <v>103</v>
      </c>
      <c r="C8" s="222">
        <v>39.449541284403672</v>
      </c>
      <c r="D8" s="222">
        <v>27.522935779816514</v>
      </c>
      <c r="E8" s="222">
        <v>28.440366972477065</v>
      </c>
      <c r="F8" s="222">
        <v>27.522935779816514</v>
      </c>
      <c r="G8" s="222">
        <v>31.192660550458719</v>
      </c>
      <c r="H8" s="222">
        <v>28.440366972477065</v>
      </c>
      <c r="I8" s="222">
        <v>30.275229357798167</v>
      </c>
      <c r="J8" s="222">
        <v>49.541284403669728</v>
      </c>
      <c r="K8" s="222">
        <v>33.027522935779821</v>
      </c>
      <c r="L8" s="222">
        <v>29.357798165137616</v>
      </c>
      <c r="M8" s="222">
        <v>55.045871559633028</v>
      </c>
      <c r="N8" s="222">
        <v>33.944954128440372</v>
      </c>
    </row>
    <row r="9" spans="2:14">
      <c r="B9" s="225" t="s">
        <v>104</v>
      </c>
      <c r="C9" s="222">
        <v>0.91743119266055051</v>
      </c>
      <c r="D9" s="222">
        <v>0.91743119266055051</v>
      </c>
      <c r="E9" s="222">
        <v>14.678899082568808</v>
      </c>
      <c r="F9" s="222">
        <v>0.91743119266055051</v>
      </c>
      <c r="G9" s="222">
        <v>0</v>
      </c>
      <c r="H9" s="222">
        <v>0</v>
      </c>
      <c r="I9" s="222">
        <v>7.3394495412844041</v>
      </c>
      <c r="J9" s="222">
        <v>1.834862385321101</v>
      </c>
      <c r="K9" s="222">
        <v>1.834862385321101</v>
      </c>
      <c r="L9" s="222">
        <v>0</v>
      </c>
      <c r="M9" s="222">
        <v>1.834862385321101</v>
      </c>
      <c r="N9" s="222">
        <v>0</v>
      </c>
    </row>
    <row r="10" spans="2:14" ht="21.75">
      <c r="B10" s="238" t="s">
        <v>309</v>
      </c>
      <c r="C10" s="218">
        <v>100</v>
      </c>
      <c r="D10" s="218">
        <v>100</v>
      </c>
      <c r="E10" s="218">
        <v>100</v>
      </c>
      <c r="F10" s="218">
        <v>100</v>
      </c>
      <c r="G10" s="218">
        <v>100</v>
      </c>
      <c r="H10" s="218">
        <v>100</v>
      </c>
      <c r="I10" s="218">
        <v>100</v>
      </c>
      <c r="J10" s="218">
        <v>100</v>
      </c>
      <c r="K10" s="218">
        <v>100</v>
      </c>
      <c r="L10" s="218">
        <v>100</v>
      </c>
      <c r="M10" s="218">
        <v>100</v>
      </c>
      <c r="N10" s="218">
        <v>100</v>
      </c>
    </row>
    <row r="11" spans="2:14" ht="28.5" customHeight="1">
      <c r="B11" s="271" t="s">
        <v>331</v>
      </c>
      <c r="C11" s="272"/>
      <c r="D11" s="272"/>
      <c r="E11" s="272"/>
      <c r="F11" s="272"/>
      <c r="G11" s="272"/>
      <c r="H11" s="272"/>
      <c r="I11" s="272"/>
      <c r="J11" s="272"/>
      <c r="K11" s="272"/>
      <c r="L11" s="272"/>
      <c r="M11" s="273"/>
      <c r="N11" s="273"/>
    </row>
  </sheetData>
  <sheetProtection password="D219" sheet="1"/>
  <mergeCells count="1">
    <mergeCell ref="B11:N11"/>
  </mergeCells>
  <pageMargins left="0.70866141732283472" right="0.70866141732283472" top="0.74803149606299213" bottom="0.74803149606299213" header="0.31496062992125984" footer="0.31496062992125984"/>
  <pageSetup paperSize="9" orientation="landscape" r:id="rId1"/>
  <drawing r:id="rId2"/>
</worksheet>
</file>

<file path=xl/worksheets/sheet2.xml><?xml version="1.0" encoding="utf-8"?>
<worksheet xmlns="http://schemas.openxmlformats.org/spreadsheetml/2006/main" xmlns:r="http://schemas.openxmlformats.org/officeDocument/2006/relationships">
  <sheetPr>
    <pageSetUpPr fitToPage="1"/>
  </sheetPr>
  <dimension ref="A1:CS23"/>
  <sheetViews>
    <sheetView zoomScale="70" zoomScaleNormal="70" workbookViewId="0">
      <pane xSplit="1" ySplit="3" topLeftCell="B4" activePane="bottomRight" state="frozen"/>
      <selection activeCell="B23" sqref="B23"/>
      <selection pane="topRight" activeCell="B23" sqref="B23"/>
      <selection pane="bottomLeft" activeCell="B23" sqref="B23"/>
      <selection pane="bottomRight" activeCell="H25" sqref="H25"/>
    </sheetView>
  </sheetViews>
  <sheetFormatPr defaultRowHeight="12.75"/>
  <cols>
    <col min="1" max="1" width="35.42578125" style="29" customWidth="1"/>
    <col min="2" max="16384" width="9.140625" style="29"/>
  </cols>
  <sheetData>
    <row r="1" spans="1:97" s="49" customFormat="1" ht="22.5">
      <c r="B1" s="117" t="s">
        <v>193</v>
      </c>
      <c r="AO1" s="56"/>
      <c r="AP1" s="56"/>
      <c r="AQ1" s="56"/>
      <c r="AR1" s="56"/>
      <c r="AS1" s="56"/>
      <c r="AT1" s="56"/>
      <c r="AU1" s="56"/>
      <c r="AV1" s="56"/>
      <c r="AW1" s="56"/>
      <c r="AX1" s="56"/>
      <c r="AY1" s="56"/>
      <c r="BA1" s="56"/>
      <c r="BB1" s="56"/>
      <c r="BC1" s="56"/>
      <c r="BD1" s="56"/>
      <c r="BE1" s="56"/>
      <c r="BF1" s="56"/>
      <c r="BG1" s="56"/>
      <c r="BH1" s="56"/>
    </row>
    <row r="2" spans="1:97" s="49" customFormat="1" ht="14.25">
      <c r="A2" s="50" t="s">
        <v>164</v>
      </c>
      <c r="B2" s="51" t="s">
        <v>156</v>
      </c>
      <c r="C2" s="62"/>
      <c r="D2" s="62"/>
      <c r="E2" s="62"/>
      <c r="F2" s="62"/>
      <c r="G2" s="62"/>
      <c r="H2" s="62"/>
      <c r="I2" s="62"/>
      <c r="J2" s="62"/>
      <c r="K2" s="62"/>
      <c r="L2" s="96" t="s">
        <v>4</v>
      </c>
      <c r="M2" s="52"/>
      <c r="N2" s="52"/>
      <c r="O2" s="52"/>
      <c r="P2" s="52"/>
      <c r="Q2" s="52"/>
      <c r="R2" s="52"/>
      <c r="S2" s="52"/>
      <c r="T2" s="52"/>
      <c r="U2" s="52"/>
      <c r="V2" s="52" t="s">
        <v>5</v>
      </c>
      <c r="W2" s="52"/>
      <c r="X2" s="52"/>
      <c r="Y2" s="52"/>
      <c r="Z2" s="52"/>
      <c r="AA2" s="52"/>
      <c r="AB2" s="52"/>
      <c r="AC2" s="52"/>
      <c r="AD2" s="52"/>
      <c r="AE2" s="52"/>
      <c r="AF2" s="52" t="s">
        <v>6</v>
      </c>
      <c r="AG2" s="52"/>
      <c r="AH2" s="52"/>
      <c r="AI2" s="52"/>
      <c r="AJ2" s="52"/>
      <c r="AK2" s="52"/>
      <c r="AL2" s="52"/>
      <c r="AM2" s="52"/>
      <c r="AN2" s="52"/>
      <c r="AO2" s="55"/>
      <c r="AP2" s="96" t="s">
        <v>169</v>
      </c>
      <c r="AY2" s="53"/>
      <c r="AZ2" s="96" t="s">
        <v>183</v>
      </c>
      <c r="BI2" s="53"/>
      <c r="BJ2" s="151" t="s">
        <v>194</v>
      </c>
      <c r="BS2" s="53"/>
      <c r="BT2" s="211" t="s">
        <v>306</v>
      </c>
    </row>
    <row r="3" spans="1:97" s="86" customFormat="1" ht="153">
      <c r="A3" s="83"/>
      <c r="B3" s="84" t="s">
        <v>108</v>
      </c>
      <c r="C3" s="84" t="s">
        <v>109</v>
      </c>
      <c r="D3" s="84" t="s">
        <v>106</v>
      </c>
      <c r="E3" s="84" t="s">
        <v>99</v>
      </c>
      <c r="F3" s="84" t="s">
        <v>110</v>
      </c>
      <c r="G3" s="84" t="s">
        <v>100</v>
      </c>
      <c r="H3" s="84" t="s">
        <v>111</v>
      </c>
      <c r="I3" s="84" t="s">
        <v>112</v>
      </c>
      <c r="J3" s="84" t="s">
        <v>113</v>
      </c>
      <c r="K3" s="84" t="s">
        <v>107</v>
      </c>
      <c r="L3" s="83" t="s">
        <v>108</v>
      </c>
      <c r="M3" s="84" t="s">
        <v>109</v>
      </c>
      <c r="N3" s="84" t="s">
        <v>106</v>
      </c>
      <c r="O3" s="101" t="s">
        <v>307</v>
      </c>
      <c r="P3" s="84" t="s">
        <v>110</v>
      </c>
      <c r="Q3" s="84" t="s">
        <v>100</v>
      </c>
      <c r="R3" s="84" t="s">
        <v>111</v>
      </c>
      <c r="S3" s="84" t="s">
        <v>112</v>
      </c>
      <c r="T3" s="84" t="s">
        <v>113</v>
      </c>
      <c r="U3" s="84" t="s">
        <v>107</v>
      </c>
      <c r="V3" s="84" t="s">
        <v>108</v>
      </c>
      <c r="W3" s="84" t="s">
        <v>109</v>
      </c>
      <c r="X3" s="84" t="s">
        <v>106</v>
      </c>
      <c r="Y3" s="84" t="s">
        <v>99</v>
      </c>
      <c r="Z3" s="84" t="s">
        <v>110</v>
      </c>
      <c r="AA3" s="84" t="s">
        <v>100</v>
      </c>
      <c r="AB3" s="84" t="s">
        <v>111</v>
      </c>
      <c r="AC3" s="84" t="s">
        <v>112</v>
      </c>
      <c r="AD3" s="84" t="s">
        <v>113</v>
      </c>
      <c r="AE3" s="84" t="s">
        <v>107</v>
      </c>
      <c r="AF3" s="84" t="s">
        <v>108</v>
      </c>
      <c r="AG3" s="84" t="s">
        <v>109</v>
      </c>
      <c r="AH3" s="84" t="s">
        <v>106</v>
      </c>
      <c r="AI3" s="84" t="s">
        <v>99</v>
      </c>
      <c r="AJ3" s="84" t="s">
        <v>110</v>
      </c>
      <c r="AK3" s="84" t="s">
        <v>100</v>
      </c>
      <c r="AL3" s="84" t="s">
        <v>111</v>
      </c>
      <c r="AM3" s="84" t="s">
        <v>112</v>
      </c>
      <c r="AN3" s="84" t="s">
        <v>113</v>
      </c>
      <c r="AO3" s="84" t="s">
        <v>107</v>
      </c>
      <c r="AP3" s="84" t="s">
        <v>108</v>
      </c>
      <c r="AQ3" s="84" t="s">
        <v>109</v>
      </c>
      <c r="AR3" s="84" t="s">
        <v>106</v>
      </c>
      <c r="AS3" s="84" t="s">
        <v>99</v>
      </c>
      <c r="AT3" s="84" t="s">
        <v>110</v>
      </c>
      <c r="AU3" s="84" t="s">
        <v>100</v>
      </c>
      <c r="AV3" s="84" t="s">
        <v>111</v>
      </c>
      <c r="AW3" s="84" t="s">
        <v>112</v>
      </c>
      <c r="AX3" s="84" t="s">
        <v>113</v>
      </c>
      <c r="AY3" s="85" t="s">
        <v>107</v>
      </c>
      <c r="AZ3" s="84" t="s">
        <v>108</v>
      </c>
      <c r="BA3" s="84" t="s">
        <v>109</v>
      </c>
      <c r="BB3" s="84" t="s">
        <v>106</v>
      </c>
      <c r="BC3" s="84" t="s">
        <v>99</v>
      </c>
      <c r="BD3" s="84" t="s">
        <v>110</v>
      </c>
      <c r="BE3" s="84" t="s">
        <v>100</v>
      </c>
      <c r="BF3" s="84" t="s">
        <v>111</v>
      </c>
      <c r="BG3" s="84" t="s">
        <v>112</v>
      </c>
      <c r="BH3" s="84" t="s">
        <v>113</v>
      </c>
      <c r="BI3" s="85" t="s">
        <v>107</v>
      </c>
      <c r="BJ3" s="84" t="s">
        <v>108</v>
      </c>
      <c r="BK3" s="84" t="s">
        <v>109</v>
      </c>
      <c r="BL3" s="84" t="s">
        <v>106</v>
      </c>
      <c r="BM3" s="84" t="s">
        <v>99</v>
      </c>
      <c r="BN3" s="84" t="s">
        <v>110</v>
      </c>
      <c r="BO3" s="84" t="s">
        <v>100</v>
      </c>
      <c r="BP3" s="84" t="s">
        <v>111</v>
      </c>
      <c r="BQ3" s="84" t="s">
        <v>112</v>
      </c>
      <c r="BR3" s="84" t="s">
        <v>113</v>
      </c>
      <c r="BS3" s="85" t="s">
        <v>107</v>
      </c>
      <c r="BT3" s="84" t="s">
        <v>108</v>
      </c>
      <c r="BU3" s="84" t="s">
        <v>109</v>
      </c>
      <c r="BV3" s="84" t="s">
        <v>106</v>
      </c>
      <c r="BW3" s="84" t="s">
        <v>99</v>
      </c>
      <c r="BX3" s="84" t="s">
        <v>110</v>
      </c>
      <c r="BY3" s="84" t="s">
        <v>100</v>
      </c>
      <c r="BZ3" s="84" t="s">
        <v>111</v>
      </c>
      <c r="CA3" s="84" t="s">
        <v>112</v>
      </c>
      <c r="CB3" s="84" t="s">
        <v>113</v>
      </c>
      <c r="CC3" s="85" t="s">
        <v>107</v>
      </c>
    </row>
    <row r="4" spans="1:97" s="49" customFormat="1">
      <c r="A4" s="54" t="s">
        <v>101</v>
      </c>
      <c r="B4">
        <v>4</v>
      </c>
      <c r="C4" s="97">
        <v>18</v>
      </c>
      <c r="D4" s="97">
        <v>4</v>
      </c>
      <c r="E4" s="97">
        <v>0</v>
      </c>
      <c r="F4" s="97">
        <v>7</v>
      </c>
      <c r="G4" s="67">
        <v>14</v>
      </c>
      <c r="H4" s="67">
        <v>22</v>
      </c>
      <c r="I4" s="67">
        <v>6</v>
      </c>
      <c r="J4" s="67">
        <v>19</v>
      </c>
      <c r="K4" s="67">
        <v>10</v>
      </c>
      <c r="L4" s="54">
        <v>0</v>
      </c>
      <c r="M4" s="55">
        <v>0</v>
      </c>
      <c r="N4" s="55">
        <v>0</v>
      </c>
      <c r="O4" s="55">
        <v>0</v>
      </c>
      <c r="P4" s="55">
        <v>0</v>
      </c>
      <c r="Q4" s="55">
        <v>0</v>
      </c>
      <c r="R4" s="55">
        <v>0</v>
      </c>
      <c r="S4" s="55">
        <v>0</v>
      </c>
      <c r="T4" s="55">
        <v>0</v>
      </c>
      <c r="U4" s="55">
        <v>0</v>
      </c>
      <c r="V4" s="55">
        <v>0</v>
      </c>
      <c r="W4" s="55">
        <v>1</v>
      </c>
      <c r="X4" s="55">
        <v>0</v>
      </c>
      <c r="Y4" s="55">
        <v>0</v>
      </c>
      <c r="Z4" s="55">
        <v>2</v>
      </c>
      <c r="AA4" s="55">
        <v>2</v>
      </c>
      <c r="AB4" s="55">
        <v>3</v>
      </c>
      <c r="AC4" s="55">
        <v>1</v>
      </c>
      <c r="AD4" s="55">
        <v>2</v>
      </c>
      <c r="AE4" s="55">
        <v>0</v>
      </c>
      <c r="AF4" s="55">
        <v>0</v>
      </c>
      <c r="AG4" s="55">
        <v>2</v>
      </c>
      <c r="AH4" s="55">
        <v>0</v>
      </c>
      <c r="AI4" s="55">
        <v>0</v>
      </c>
      <c r="AJ4" s="55">
        <v>1</v>
      </c>
      <c r="AK4" s="55">
        <v>2</v>
      </c>
      <c r="AL4" s="55">
        <v>2</v>
      </c>
      <c r="AM4" s="55">
        <v>1</v>
      </c>
      <c r="AN4" s="55">
        <v>2</v>
      </c>
      <c r="AO4" s="55">
        <v>1</v>
      </c>
      <c r="AP4" s="71">
        <v>0</v>
      </c>
      <c r="AQ4" s="71">
        <v>1</v>
      </c>
      <c r="AR4" s="71">
        <v>0</v>
      </c>
      <c r="AS4" s="71">
        <v>0</v>
      </c>
      <c r="AT4" s="71">
        <v>1</v>
      </c>
      <c r="AU4" s="71">
        <v>2</v>
      </c>
      <c r="AV4" s="71">
        <v>2</v>
      </c>
      <c r="AW4" s="71">
        <v>1</v>
      </c>
      <c r="AX4" s="71">
        <v>1</v>
      </c>
      <c r="AY4" s="95">
        <v>0</v>
      </c>
      <c r="AZ4" s="71">
        <v>1</v>
      </c>
      <c r="BA4" s="71">
        <v>1</v>
      </c>
      <c r="BB4" s="71">
        <v>1</v>
      </c>
      <c r="BC4" s="71">
        <v>0</v>
      </c>
      <c r="BD4" s="71">
        <v>0</v>
      </c>
      <c r="BE4">
        <v>1</v>
      </c>
      <c r="BF4">
        <v>1</v>
      </c>
      <c r="BG4" s="71">
        <v>1</v>
      </c>
      <c r="BH4" s="71">
        <v>1</v>
      </c>
      <c r="BI4" s="95">
        <v>2</v>
      </c>
      <c r="BJ4" s="71">
        <v>2</v>
      </c>
      <c r="BK4" s="71">
        <v>6</v>
      </c>
      <c r="BL4" s="71">
        <v>1</v>
      </c>
      <c r="BM4" s="71">
        <v>0</v>
      </c>
      <c r="BN4" s="71">
        <v>2</v>
      </c>
      <c r="BO4" s="71">
        <v>4</v>
      </c>
      <c r="BP4" s="71">
        <v>7</v>
      </c>
      <c r="BQ4" s="71">
        <v>1</v>
      </c>
      <c r="BR4" s="71">
        <v>8</v>
      </c>
      <c r="BS4" s="95">
        <v>4</v>
      </c>
      <c r="BT4" s="49">
        <v>1</v>
      </c>
      <c r="BU4" s="49">
        <v>7</v>
      </c>
      <c r="BV4" s="49">
        <v>2</v>
      </c>
      <c r="BW4" s="49">
        <v>0</v>
      </c>
      <c r="BX4" s="49">
        <v>1</v>
      </c>
      <c r="BY4" s="49">
        <v>3</v>
      </c>
      <c r="BZ4" s="49">
        <v>7</v>
      </c>
      <c r="CA4" s="49">
        <v>1</v>
      </c>
      <c r="CB4" s="49">
        <v>5</v>
      </c>
      <c r="CC4" s="215">
        <v>3</v>
      </c>
    </row>
    <row r="5" spans="1:97" s="49" customFormat="1">
      <c r="A5" s="54" t="s">
        <v>102</v>
      </c>
      <c r="B5">
        <v>48</v>
      </c>
      <c r="C5" s="97">
        <v>58</v>
      </c>
      <c r="D5" s="97">
        <v>61</v>
      </c>
      <c r="E5" s="97">
        <v>37</v>
      </c>
      <c r="F5" s="97">
        <v>57</v>
      </c>
      <c r="G5" s="67">
        <v>57</v>
      </c>
      <c r="H5" s="67">
        <v>61</v>
      </c>
      <c r="I5" s="67">
        <v>48</v>
      </c>
      <c r="J5" s="67">
        <v>62</v>
      </c>
      <c r="K5" s="67">
        <v>64</v>
      </c>
      <c r="L5" s="54">
        <v>3</v>
      </c>
      <c r="M5" s="55">
        <v>3</v>
      </c>
      <c r="N5" s="55">
        <v>3</v>
      </c>
      <c r="O5" s="55">
        <v>0</v>
      </c>
      <c r="P5" s="55">
        <v>3</v>
      </c>
      <c r="Q5" s="55">
        <v>3</v>
      </c>
      <c r="R5" s="55">
        <v>4</v>
      </c>
      <c r="S5" s="55">
        <v>3</v>
      </c>
      <c r="T5" s="55">
        <v>4</v>
      </c>
      <c r="U5" s="55">
        <v>4</v>
      </c>
      <c r="V5" s="55">
        <v>6</v>
      </c>
      <c r="W5" s="55">
        <v>6</v>
      </c>
      <c r="X5" s="55">
        <v>8</v>
      </c>
      <c r="Y5" s="55">
        <v>6</v>
      </c>
      <c r="Z5" s="55">
        <v>4</v>
      </c>
      <c r="AA5" s="55">
        <v>6</v>
      </c>
      <c r="AB5" s="55">
        <v>5</v>
      </c>
      <c r="AC5" s="55">
        <v>4</v>
      </c>
      <c r="AD5" s="55">
        <v>6</v>
      </c>
      <c r="AE5" s="55">
        <v>8</v>
      </c>
      <c r="AF5" s="55">
        <v>3</v>
      </c>
      <c r="AG5" s="55">
        <v>6</v>
      </c>
      <c r="AH5" s="55">
        <v>7</v>
      </c>
      <c r="AI5" s="55">
        <v>3</v>
      </c>
      <c r="AJ5" s="55">
        <v>5</v>
      </c>
      <c r="AK5" s="55">
        <v>3</v>
      </c>
      <c r="AL5" s="55">
        <v>5</v>
      </c>
      <c r="AM5" s="55">
        <v>4</v>
      </c>
      <c r="AN5" s="55">
        <v>4</v>
      </c>
      <c r="AO5" s="55">
        <v>6</v>
      </c>
      <c r="AP5" s="71">
        <v>3</v>
      </c>
      <c r="AQ5" s="71">
        <v>6</v>
      </c>
      <c r="AR5" s="71">
        <v>3</v>
      </c>
      <c r="AS5" s="71">
        <v>3</v>
      </c>
      <c r="AT5" s="71">
        <v>4</v>
      </c>
      <c r="AU5" s="71">
        <v>5</v>
      </c>
      <c r="AV5" s="71">
        <v>6</v>
      </c>
      <c r="AW5" s="71">
        <v>5</v>
      </c>
      <c r="AX5" s="71">
        <v>5</v>
      </c>
      <c r="AY5" s="95">
        <v>5</v>
      </c>
      <c r="AZ5" s="71">
        <v>4</v>
      </c>
      <c r="BA5" s="71">
        <v>8</v>
      </c>
      <c r="BB5" s="71">
        <v>7</v>
      </c>
      <c r="BC5" s="71">
        <v>5</v>
      </c>
      <c r="BD5" s="71">
        <v>7</v>
      </c>
      <c r="BE5">
        <v>9</v>
      </c>
      <c r="BF5">
        <v>11</v>
      </c>
      <c r="BG5" s="71">
        <v>3</v>
      </c>
      <c r="BH5" s="71">
        <v>11</v>
      </c>
      <c r="BI5" s="95">
        <v>9</v>
      </c>
      <c r="BJ5" s="71">
        <v>16</v>
      </c>
      <c r="BK5" s="71">
        <v>16</v>
      </c>
      <c r="BL5" s="71">
        <v>19</v>
      </c>
      <c r="BM5" s="71">
        <v>11</v>
      </c>
      <c r="BN5" s="71">
        <v>14</v>
      </c>
      <c r="BO5" s="71">
        <v>18</v>
      </c>
      <c r="BP5" s="71">
        <v>15</v>
      </c>
      <c r="BQ5" s="71">
        <v>17</v>
      </c>
      <c r="BR5" s="71">
        <v>13</v>
      </c>
      <c r="BS5" s="95">
        <v>16</v>
      </c>
      <c r="BT5" s="49">
        <v>13</v>
      </c>
      <c r="BU5" s="49">
        <v>13</v>
      </c>
      <c r="BV5" s="49">
        <v>14</v>
      </c>
      <c r="BW5" s="49">
        <v>9</v>
      </c>
      <c r="BX5" s="49">
        <v>20</v>
      </c>
      <c r="BY5" s="49">
        <v>13</v>
      </c>
      <c r="BZ5" s="49">
        <v>15</v>
      </c>
      <c r="CA5" s="49">
        <v>12</v>
      </c>
      <c r="CB5" s="49">
        <v>19</v>
      </c>
      <c r="CC5" s="215">
        <v>16</v>
      </c>
    </row>
    <row r="6" spans="1:97" s="49" customFormat="1">
      <c r="A6" s="54" t="s">
        <v>103</v>
      </c>
      <c r="B6">
        <v>53</v>
      </c>
      <c r="C6" s="97">
        <v>37</v>
      </c>
      <c r="D6" s="97">
        <v>43</v>
      </c>
      <c r="E6" s="97">
        <v>64</v>
      </c>
      <c r="F6" s="97">
        <v>45</v>
      </c>
      <c r="G6" s="67">
        <v>36</v>
      </c>
      <c r="H6" s="67">
        <v>31</v>
      </c>
      <c r="I6" s="67">
        <v>49</v>
      </c>
      <c r="J6" s="67">
        <v>32</v>
      </c>
      <c r="K6" s="67">
        <v>42</v>
      </c>
      <c r="L6" s="54">
        <v>1</v>
      </c>
      <c r="M6" s="55">
        <v>2</v>
      </c>
      <c r="N6" s="55">
        <v>1</v>
      </c>
      <c r="O6" s="55">
        <v>4</v>
      </c>
      <c r="P6" s="55">
        <v>2</v>
      </c>
      <c r="Q6" s="55">
        <v>2</v>
      </c>
      <c r="R6" s="55">
        <v>1</v>
      </c>
      <c r="S6" s="55">
        <v>1</v>
      </c>
      <c r="T6" s="55">
        <v>1</v>
      </c>
      <c r="U6" s="55">
        <v>1</v>
      </c>
      <c r="V6" s="55">
        <v>5</v>
      </c>
      <c r="W6" s="55">
        <v>5</v>
      </c>
      <c r="X6" s="55">
        <v>3</v>
      </c>
      <c r="Y6" s="55">
        <v>4</v>
      </c>
      <c r="Z6" s="55">
        <v>6</v>
      </c>
      <c r="AA6" s="55">
        <v>2</v>
      </c>
      <c r="AB6" s="55">
        <v>4</v>
      </c>
      <c r="AC6" s="55">
        <v>5</v>
      </c>
      <c r="AD6" s="55">
        <v>3</v>
      </c>
      <c r="AE6" s="55">
        <v>4</v>
      </c>
      <c r="AF6" s="55">
        <v>8</v>
      </c>
      <c r="AG6" s="55">
        <v>3</v>
      </c>
      <c r="AH6" s="55">
        <v>4</v>
      </c>
      <c r="AI6" s="55">
        <v>8</v>
      </c>
      <c r="AJ6" s="55">
        <v>6</v>
      </c>
      <c r="AK6" s="55">
        <v>6</v>
      </c>
      <c r="AL6" s="55">
        <v>5</v>
      </c>
      <c r="AM6" s="55">
        <v>6</v>
      </c>
      <c r="AN6" s="55">
        <v>6</v>
      </c>
      <c r="AO6" s="55">
        <v>5</v>
      </c>
      <c r="AP6" s="71">
        <v>8</v>
      </c>
      <c r="AQ6" s="71">
        <v>4</v>
      </c>
      <c r="AR6" s="71">
        <v>8</v>
      </c>
      <c r="AS6" s="71">
        <v>8</v>
      </c>
      <c r="AT6" s="71">
        <v>3</v>
      </c>
      <c r="AU6" s="71">
        <v>4</v>
      </c>
      <c r="AV6" s="71">
        <v>3</v>
      </c>
      <c r="AW6" s="71">
        <v>5</v>
      </c>
      <c r="AX6" s="71">
        <v>5</v>
      </c>
      <c r="AY6" s="95">
        <v>7</v>
      </c>
      <c r="AZ6" s="71">
        <v>9</v>
      </c>
      <c r="BA6" s="71">
        <v>5</v>
      </c>
      <c r="BB6" s="71">
        <v>6</v>
      </c>
      <c r="BC6" s="71">
        <v>9</v>
      </c>
      <c r="BD6" s="71">
        <v>7</v>
      </c>
      <c r="BE6">
        <v>4</v>
      </c>
      <c r="BF6">
        <v>2</v>
      </c>
      <c r="BG6" s="71">
        <v>10</v>
      </c>
      <c r="BH6" s="71">
        <v>2</v>
      </c>
      <c r="BI6" s="95">
        <v>3</v>
      </c>
      <c r="BJ6" s="71">
        <v>9</v>
      </c>
      <c r="BK6" s="71">
        <v>6</v>
      </c>
      <c r="BL6" s="71">
        <v>7</v>
      </c>
      <c r="BM6" s="71">
        <v>15</v>
      </c>
      <c r="BN6" s="71">
        <v>10</v>
      </c>
      <c r="BO6" s="71">
        <v>5</v>
      </c>
      <c r="BP6" s="71">
        <v>6</v>
      </c>
      <c r="BQ6" s="71">
        <v>9</v>
      </c>
      <c r="BR6" s="71">
        <v>7</v>
      </c>
      <c r="BS6" s="95">
        <v>8</v>
      </c>
      <c r="BT6" s="49">
        <v>13</v>
      </c>
      <c r="BU6" s="49">
        <v>12</v>
      </c>
      <c r="BV6" s="49">
        <v>14</v>
      </c>
      <c r="BW6" s="49">
        <v>16</v>
      </c>
      <c r="BX6" s="49">
        <v>11</v>
      </c>
      <c r="BY6" s="49">
        <v>13</v>
      </c>
      <c r="BZ6" s="49">
        <v>10</v>
      </c>
      <c r="CA6" s="49">
        <v>13</v>
      </c>
      <c r="CB6" s="49">
        <v>8</v>
      </c>
      <c r="CC6" s="215">
        <v>14</v>
      </c>
    </row>
    <row r="7" spans="1:97" s="49" customFormat="1">
      <c r="A7" s="54" t="s">
        <v>104</v>
      </c>
      <c r="B7" s="1">
        <v>11</v>
      </c>
      <c r="C7" s="98">
        <v>3</v>
      </c>
      <c r="D7" s="98">
        <v>8</v>
      </c>
      <c r="E7" s="98">
        <v>15</v>
      </c>
      <c r="F7" s="98">
        <v>2</v>
      </c>
      <c r="G7" s="67">
        <v>9</v>
      </c>
      <c r="H7" s="67">
        <v>2</v>
      </c>
      <c r="I7" s="67">
        <v>13</v>
      </c>
      <c r="J7" s="67">
        <v>3</v>
      </c>
      <c r="K7" s="67">
        <v>0</v>
      </c>
      <c r="L7" s="54">
        <v>1</v>
      </c>
      <c r="M7" s="55">
        <v>0</v>
      </c>
      <c r="N7" s="55">
        <v>1</v>
      </c>
      <c r="O7" s="55">
        <v>1</v>
      </c>
      <c r="P7" s="55">
        <v>0</v>
      </c>
      <c r="Q7" s="55">
        <v>0</v>
      </c>
      <c r="R7" s="55">
        <v>0</v>
      </c>
      <c r="S7" s="55">
        <v>1</v>
      </c>
      <c r="T7" s="55">
        <v>0</v>
      </c>
      <c r="U7" s="55">
        <v>0</v>
      </c>
      <c r="V7" s="55">
        <v>1</v>
      </c>
      <c r="W7" s="55">
        <v>0</v>
      </c>
      <c r="X7" s="55">
        <v>1</v>
      </c>
      <c r="Y7" s="55">
        <v>2</v>
      </c>
      <c r="Z7" s="55">
        <v>0</v>
      </c>
      <c r="AA7" s="55">
        <v>2</v>
      </c>
      <c r="AB7" s="55">
        <v>0</v>
      </c>
      <c r="AC7" s="55">
        <v>2</v>
      </c>
      <c r="AD7" s="55">
        <v>1</v>
      </c>
      <c r="AE7" s="55">
        <v>0</v>
      </c>
      <c r="AF7" s="55">
        <v>1</v>
      </c>
      <c r="AG7" s="55">
        <v>1</v>
      </c>
      <c r="AH7" s="55">
        <v>1</v>
      </c>
      <c r="AI7" s="55">
        <v>1</v>
      </c>
      <c r="AJ7" s="55">
        <v>0</v>
      </c>
      <c r="AK7" s="55">
        <v>1</v>
      </c>
      <c r="AL7" s="55">
        <v>0</v>
      </c>
      <c r="AM7" s="55">
        <v>1</v>
      </c>
      <c r="AN7" s="55">
        <v>0</v>
      </c>
      <c r="AO7" s="55">
        <v>0</v>
      </c>
      <c r="AP7" s="71">
        <v>1</v>
      </c>
      <c r="AQ7" s="71">
        <v>1</v>
      </c>
      <c r="AR7" s="71">
        <v>1</v>
      </c>
      <c r="AS7" s="71">
        <v>1</v>
      </c>
      <c r="AT7" s="71">
        <v>0</v>
      </c>
      <c r="AU7" s="71">
        <v>1</v>
      </c>
      <c r="AV7" s="71">
        <v>1</v>
      </c>
      <c r="AW7" s="71">
        <v>1</v>
      </c>
      <c r="AX7" s="71">
        <v>1</v>
      </c>
      <c r="AY7" s="95">
        <v>0</v>
      </c>
      <c r="AZ7" s="71">
        <v>0</v>
      </c>
      <c r="BA7" s="71">
        <v>0</v>
      </c>
      <c r="BB7" s="71">
        <v>0</v>
      </c>
      <c r="BC7" s="71">
        <v>0</v>
      </c>
      <c r="BD7" s="71">
        <v>0</v>
      </c>
      <c r="BE7">
        <v>0</v>
      </c>
      <c r="BF7">
        <v>0</v>
      </c>
      <c r="BG7" s="71">
        <v>0</v>
      </c>
      <c r="BH7" s="71">
        <v>0</v>
      </c>
      <c r="BI7" s="95">
        <v>0</v>
      </c>
      <c r="BJ7" s="71">
        <v>1</v>
      </c>
      <c r="BK7" s="71">
        <v>0</v>
      </c>
      <c r="BL7" s="71">
        <v>1</v>
      </c>
      <c r="BM7" s="71">
        <v>2</v>
      </c>
      <c r="BN7" s="71">
        <v>1</v>
      </c>
      <c r="BO7" s="71">
        <v>1</v>
      </c>
      <c r="BP7" s="71">
        <v>0</v>
      </c>
      <c r="BQ7" s="71">
        <v>1</v>
      </c>
      <c r="BR7" s="71">
        <v>0</v>
      </c>
      <c r="BS7" s="95">
        <v>0</v>
      </c>
      <c r="BT7" s="49">
        <v>6</v>
      </c>
      <c r="BU7" s="49">
        <v>1</v>
      </c>
      <c r="BV7" s="49">
        <v>3</v>
      </c>
      <c r="BW7" s="49">
        <v>8</v>
      </c>
      <c r="BX7" s="49">
        <v>1</v>
      </c>
      <c r="BY7" s="49">
        <v>4</v>
      </c>
      <c r="BZ7" s="49">
        <v>1</v>
      </c>
      <c r="CA7" s="49">
        <v>7</v>
      </c>
      <c r="CB7" s="49">
        <v>1</v>
      </c>
      <c r="CC7" s="215">
        <v>0</v>
      </c>
    </row>
    <row r="8" spans="1:97" s="49" customFormat="1">
      <c r="A8" s="57" t="s">
        <v>105</v>
      </c>
      <c r="B8" s="2">
        <v>116</v>
      </c>
      <c r="C8" s="99">
        <v>116</v>
      </c>
      <c r="D8" s="99">
        <v>116</v>
      </c>
      <c r="E8" s="99">
        <v>116</v>
      </c>
      <c r="F8" s="99">
        <v>111</v>
      </c>
      <c r="G8" s="99">
        <v>116</v>
      </c>
      <c r="H8" s="99">
        <v>116</v>
      </c>
      <c r="I8" s="99">
        <v>116</v>
      </c>
      <c r="J8" s="99">
        <v>116</v>
      </c>
      <c r="K8" s="99">
        <v>116</v>
      </c>
      <c r="L8" s="212">
        <f t="shared" ref="L8:V8" si="0">SUM(L4:L7)</f>
        <v>5</v>
      </c>
      <c r="M8" s="2">
        <f t="shared" si="0"/>
        <v>5</v>
      </c>
      <c r="N8" s="2">
        <f t="shared" si="0"/>
        <v>5</v>
      </c>
      <c r="O8" s="2">
        <f t="shared" si="0"/>
        <v>5</v>
      </c>
      <c r="P8" s="2">
        <f t="shared" si="0"/>
        <v>5</v>
      </c>
      <c r="Q8" s="2">
        <f t="shared" si="0"/>
        <v>5</v>
      </c>
      <c r="R8" s="2">
        <f t="shared" si="0"/>
        <v>5</v>
      </c>
      <c r="S8" s="2">
        <f t="shared" si="0"/>
        <v>5</v>
      </c>
      <c r="T8" s="2">
        <f t="shared" si="0"/>
        <v>5</v>
      </c>
      <c r="U8" s="2">
        <f t="shared" si="0"/>
        <v>5</v>
      </c>
      <c r="V8" s="56">
        <f t="shared" si="0"/>
        <v>12</v>
      </c>
      <c r="W8" s="56">
        <f t="shared" ref="W8:AE8" si="1">SUM(W4:W7)</f>
        <v>12</v>
      </c>
      <c r="X8" s="56">
        <f t="shared" si="1"/>
        <v>12</v>
      </c>
      <c r="Y8" s="56">
        <f t="shared" si="1"/>
        <v>12</v>
      </c>
      <c r="Z8" s="56">
        <f t="shared" si="1"/>
        <v>12</v>
      </c>
      <c r="AA8" s="56">
        <f t="shared" si="1"/>
        <v>12</v>
      </c>
      <c r="AB8" s="56">
        <f t="shared" si="1"/>
        <v>12</v>
      </c>
      <c r="AC8" s="56">
        <f t="shared" si="1"/>
        <v>12</v>
      </c>
      <c r="AD8" s="56">
        <f t="shared" si="1"/>
        <v>12</v>
      </c>
      <c r="AE8" s="56">
        <f t="shared" si="1"/>
        <v>12</v>
      </c>
      <c r="AF8" s="56">
        <f t="shared" ref="AF8:AO8" si="2">SUM(AF4:AF7)</f>
        <v>12</v>
      </c>
      <c r="AG8" s="56">
        <f t="shared" si="2"/>
        <v>12</v>
      </c>
      <c r="AH8" s="56">
        <f t="shared" si="2"/>
        <v>12</v>
      </c>
      <c r="AI8" s="56">
        <f t="shared" si="2"/>
        <v>12</v>
      </c>
      <c r="AJ8" s="56">
        <f t="shared" si="2"/>
        <v>12</v>
      </c>
      <c r="AK8" s="56">
        <f t="shared" si="2"/>
        <v>12</v>
      </c>
      <c r="AL8" s="56">
        <f t="shared" si="2"/>
        <v>12</v>
      </c>
      <c r="AM8" s="56">
        <f t="shared" si="2"/>
        <v>12</v>
      </c>
      <c r="AN8" s="56">
        <f t="shared" si="2"/>
        <v>12</v>
      </c>
      <c r="AO8" s="56">
        <f t="shared" si="2"/>
        <v>12</v>
      </c>
      <c r="AP8" s="56">
        <f t="shared" ref="AP8:AY8" si="3">SUM(AP4:AP7)</f>
        <v>12</v>
      </c>
      <c r="AQ8" s="56">
        <f t="shared" si="3"/>
        <v>12</v>
      </c>
      <c r="AR8" s="56">
        <f t="shared" si="3"/>
        <v>12</v>
      </c>
      <c r="AS8" s="56">
        <f t="shared" si="3"/>
        <v>12</v>
      </c>
      <c r="AT8" s="56">
        <f t="shared" si="3"/>
        <v>8</v>
      </c>
      <c r="AU8" s="56">
        <f t="shared" si="3"/>
        <v>12</v>
      </c>
      <c r="AV8" s="56">
        <f t="shared" si="3"/>
        <v>12</v>
      </c>
      <c r="AW8" s="56">
        <f t="shared" si="3"/>
        <v>12</v>
      </c>
      <c r="AX8" s="56">
        <f t="shared" si="3"/>
        <v>12</v>
      </c>
      <c r="AY8" s="94">
        <f t="shared" si="3"/>
        <v>12</v>
      </c>
      <c r="AZ8" s="56">
        <f t="shared" ref="AZ8:BI8" si="4">SUM(AZ4:AZ7)</f>
        <v>14</v>
      </c>
      <c r="BA8" s="56">
        <f t="shared" si="4"/>
        <v>14</v>
      </c>
      <c r="BB8" s="56">
        <f t="shared" si="4"/>
        <v>14</v>
      </c>
      <c r="BC8" s="56">
        <f t="shared" si="4"/>
        <v>14</v>
      </c>
      <c r="BD8" s="56">
        <f t="shared" si="4"/>
        <v>14</v>
      </c>
      <c r="BE8" s="56">
        <f t="shared" si="4"/>
        <v>14</v>
      </c>
      <c r="BF8" s="56">
        <f t="shared" si="4"/>
        <v>14</v>
      </c>
      <c r="BG8" s="56">
        <f t="shared" si="4"/>
        <v>14</v>
      </c>
      <c r="BH8" s="56">
        <f t="shared" si="4"/>
        <v>14</v>
      </c>
      <c r="BI8" s="94">
        <f t="shared" si="4"/>
        <v>14</v>
      </c>
      <c r="BJ8" s="56">
        <v>28</v>
      </c>
      <c r="BK8" s="56">
        <v>28</v>
      </c>
      <c r="BL8" s="56">
        <v>28</v>
      </c>
      <c r="BM8" s="56">
        <v>28</v>
      </c>
      <c r="BN8" s="56">
        <v>27</v>
      </c>
      <c r="BO8" s="56">
        <v>28</v>
      </c>
      <c r="BP8" s="56">
        <v>28</v>
      </c>
      <c r="BQ8" s="56">
        <v>28</v>
      </c>
      <c r="BR8" s="56">
        <v>28</v>
      </c>
      <c r="BS8" s="94">
        <v>28</v>
      </c>
      <c r="BT8" s="56">
        <f t="shared" ref="BT8:CC8" si="5">SUM(BT4:BT7)</f>
        <v>33</v>
      </c>
      <c r="BU8" s="56">
        <f t="shared" si="5"/>
        <v>33</v>
      </c>
      <c r="BV8" s="56">
        <f t="shared" si="5"/>
        <v>33</v>
      </c>
      <c r="BW8" s="56">
        <f t="shared" si="5"/>
        <v>33</v>
      </c>
      <c r="BX8" s="56">
        <f t="shared" si="5"/>
        <v>33</v>
      </c>
      <c r="BY8" s="56">
        <f t="shared" si="5"/>
        <v>33</v>
      </c>
      <c r="BZ8" s="56">
        <f t="shared" si="5"/>
        <v>33</v>
      </c>
      <c r="CA8" s="56">
        <f t="shared" si="5"/>
        <v>33</v>
      </c>
      <c r="CB8" s="56">
        <f t="shared" si="5"/>
        <v>33</v>
      </c>
      <c r="CC8" s="94">
        <f t="shared" si="5"/>
        <v>33</v>
      </c>
    </row>
    <row r="9" spans="1:97" s="49" customFormat="1"/>
    <row r="10" spans="1:97">
      <c r="S10" s="58"/>
      <c r="AT10" s="59"/>
      <c r="AU10" s="59"/>
      <c r="BF10" s="59"/>
      <c r="BJ10" s="59"/>
      <c r="BR10" s="59"/>
      <c r="CD10" s="59"/>
      <c r="CH10" s="59"/>
      <c r="CI10" s="59"/>
      <c r="CJ10" s="59"/>
      <c r="CK10" s="59"/>
      <c r="CL10" s="59"/>
      <c r="CM10" s="59"/>
      <c r="CN10" s="59"/>
      <c r="CO10" s="59"/>
      <c r="CP10" s="59"/>
    </row>
    <row r="11" spans="1:97" ht="14.25">
      <c r="A11" s="50" t="s">
        <v>165</v>
      </c>
      <c r="B11" s="51" t="s">
        <v>157</v>
      </c>
      <c r="C11" s="100"/>
      <c r="D11" s="100"/>
      <c r="E11" s="100"/>
      <c r="F11" s="100"/>
      <c r="G11" s="100"/>
      <c r="H11" s="100"/>
      <c r="I11" s="100"/>
      <c r="J11" s="100"/>
      <c r="K11" s="100"/>
      <c r="L11" s="100"/>
      <c r="M11" s="100"/>
      <c r="N11" s="96" t="s">
        <v>4</v>
      </c>
      <c r="O11" s="52"/>
      <c r="P11" s="52"/>
      <c r="Q11" s="52"/>
      <c r="R11" s="52"/>
      <c r="S11" s="52"/>
      <c r="T11" s="52"/>
      <c r="U11" s="52"/>
      <c r="V11" s="52"/>
      <c r="W11" s="52"/>
      <c r="X11" s="52"/>
      <c r="Y11" s="52"/>
      <c r="Z11" s="52" t="s">
        <v>5</v>
      </c>
      <c r="AA11" s="52"/>
      <c r="AB11" s="52"/>
      <c r="AC11" s="52"/>
      <c r="AD11" s="52"/>
      <c r="AE11" s="52"/>
      <c r="AF11" s="52"/>
      <c r="AG11" s="52"/>
      <c r="AH11" s="52"/>
      <c r="AI11" s="52"/>
      <c r="AJ11" s="52"/>
      <c r="AK11" s="52"/>
      <c r="AL11" s="52" t="s">
        <v>6</v>
      </c>
      <c r="AM11" s="52"/>
      <c r="AN11" s="52"/>
      <c r="AO11" s="52"/>
      <c r="AP11" s="52"/>
      <c r="AQ11" s="52"/>
      <c r="AR11" s="52"/>
      <c r="AS11" s="52"/>
      <c r="AU11" s="52"/>
      <c r="AV11" s="52"/>
      <c r="AW11" s="52"/>
      <c r="AX11" s="96" t="s">
        <v>169</v>
      </c>
      <c r="AY11" s="52"/>
      <c r="AZ11" s="52"/>
      <c r="BA11" s="52"/>
      <c r="BB11" s="52"/>
      <c r="BC11" s="52"/>
      <c r="BD11" s="52"/>
      <c r="BE11" s="52"/>
      <c r="BG11" s="52"/>
      <c r="BH11" s="52"/>
      <c r="BI11" s="53"/>
      <c r="BJ11" s="52" t="s">
        <v>183</v>
      </c>
      <c r="BK11" s="52"/>
      <c r="BL11" s="52"/>
      <c r="BM11" s="52"/>
      <c r="BN11" s="52"/>
      <c r="BO11" s="52"/>
      <c r="BP11" s="52"/>
      <c r="BQ11" s="52"/>
      <c r="BS11" s="52"/>
      <c r="BT11" s="52"/>
      <c r="BU11" s="53"/>
      <c r="BV11" s="51" t="s">
        <v>194</v>
      </c>
      <c r="BW11" s="52"/>
      <c r="BX11" s="52"/>
      <c r="BY11" s="52"/>
      <c r="BZ11" s="52"/>
      <c r="CA11" s="52"/>
      <c r="CB11" s="52"/>
      <c r="CC11" s="52"/>
      <c r="CE11" s="52"/>
      <c r="CF11" s="52"/>
      <c r="CG11" s="53"/>
      <c r="CH11" s="211" t="s">
        <v>306</v>
      </c>
      <c r="CI11" s="55"/>
      <c r="CJ11" s="55"/>
      <c r="CK11" s="55"/>
      <c r="CL11" s="55"/>
      <c r="CM11" s="55"/>
      <c r="CN11" s="55"/>
      <c r="CO11" s="55"/>
      <c r="CQ11" s="52"/>
      <c r="CR11" s="52"/>
      <c r="CS11" s="53"/>
    </row>
    <row r="12" spans="1:97" s="69" customFormat="1" ht="89.25">
      <c r="A12" s="87"/>
      <c r="B12" s="101" t="s">
        <v>97</v>
      </c>
      <c r="C12" s="101" t="s">
        <v>109</v>
      </c>
      <c r="D12" s="102" t="s">
        <v>148</v>
      </c>
      <c r="E12" s="102" t="s">
        <v>149</v>
      </c>
      <c r="F12" s="102" t="s">
        <v>150</v>
      </c>
      <c r="G12" s="102" t="s">
        <v>151</v>
      </c>
      <c r="H12" s="103" t="s">
        <v>152</v>
      </c>
      <c r="I12" s="101" t="s">
        <v>99</v>
      </c>
      <c r="J12" s="101" t="s">
        <v>100</v>
      </c>
      <c r="K12" s="101" t="s">
        <v>111</v>
      </c>
      <c r="L12" s="101" t="s">
        <v>112</v>
      </c>
      <c r="M12" s="101" t="s">
        <v>107</v>
      </c>
      <c r="N12" s="83" t="s">
        <v>97</v>
      </c>
      <c r="O12" s="84" t="s">
        <v>109</v>
      </c>
      <c r="P12" s="88" t="s">
        <v>148</v>
      </c>
      <c r="Q12" s="88" t="s">
        <v>149</v>
      </c>
      <c r="R12" s="88" t="s">
        <v>150</v>
      </c>
      <c r="S12" s="88" t="s">
        <v>151</v>
      </c>
      <c r="T12" s="89" t="s">
        <v>152</v>
      </c>
      <c r="U12" s="84" t="s">
        <v>99</v>
      </c>
      <c r="V12" s="84" t="s">
        <v>100</v>
      </c>
      <c r="W12" s="84" t="s">
        <v>111</v>
      </c>
      <c r="X12" s="84" t="s">
        <v>112</v>
      </c>
      <c r="Y12" s="84" t="s">
        <v>107</v>
      </c>
      <c r="Z12" s="84" t="s">
        <v>97</v>
      </c>
      <c r="AA12" s="84" t="s">
        <v>109</v>
      </c>
      <c r="AB12" s="88" t="s">
        <v>148</v>
      </c>
      <c r="AC12" s="88" t="s">
        <v>149</v>
      </c>
      <c r="AD12" s="88" t="s">
        <v>150</v>
      </c>
      <c r="AE12" s="88" t="s">
        <v>151</v>
      </c>
      <c r="AF12" s="89" t="s">
        <v>152</v>
      </c>
      <c r="AG12" s="84" t="s">
        <v>99</v>
      </c>
      <c r="AH12" s="84" t="s">
        <v>100</v>
      </c>
      <c r="AI12" s="84" t="s">
        <v>111</v>
      </c>
      <c r="AJ12" s="84" t="s">
        <v>112</v>
      </c>
      <c r="AK12" s="84" t="s">
        <v>107</v>
      </c>
      <c r="AL12" s="84" t="s">
        <v>97</v>
      </c>
      <c r="AM12" s="84" t="s">
        <v>109</v>
      </c>
      <c r="AN12" s="88" t="s">
        <v>148</v>
      </c>
      <c r="AO12" s="88" t="s">
        <v>149</v>
      </c>
      <c r="AP12" s="88" t="s">
        <v>150</v>
      </c>
      <c r="AQ12" s="88" t="s">
        <v>151</v>
      </c>
      <c r="AR12" s="89" t="s">
        <v>152</v>
      </c>
      <c r="AS12" s="84" t="s">
        <v>99</v>
      </c>
      <c r="AT12" s="84" t="s">
        <v>100</v>
      </c>
      <c r="AU12" s="84" t="s">
        <v>111</v>
      </c>
      <c r="AV12" s="84" t="s">
        <v>112</v>
      </c>
      <c r="AW12" s="84" t="s">
        <v>107</v>
      </c>
      <c r="AX12" s="104" t="s">
        <v>97</v>
      </c>
      <c r="AY12" s="104" t="s">
        <v>109</v>
      </c>
      <c r="AZ12" s="105" t="s">
        <v>148</v>
      </c>
      <c r="BA12" s="105" t="s">
        <v>149</v>
      </c>
      <c r="BB12" s="105" t="s">
        <v>150</v>
      </c>
      <c r="BC12" s="105" t="s">
        <v>151</v>
      </c>
      <c r="BD12" s="106" t="s">
        <v>152</v>
      </c>
      <c r="BE12" s="104" t="s">
        <v>99</v>
      </c>
      <c r="BF12" s="104" t="s">
        <v>100</v>
      </c>
      <c r="BG12" s="104" t="s">
        <v>111</v>
      </c>
      <c r="BH12" s="104" t="s">
        <v>112</v>
      </c>
      <c r="BI12" s="131" t="s">
        <v>107</v>
      </c>
      <c r="BJ12" s="104" t="s">
        <v>97</v>
      </c>
      <c r="BK12" s="104" t="s">
        <v>109</v>
      </c>
      <c r="BL12" s="105" t="s">
        <v>148</v>
      </c>
      <c r="BM12" s="105" t="s">
        <v>149</v>
      </c>
      <c r="BN12" s="105" t="s">
        <v>150</v>
      </c>
      <c r="BO12" s="105" t="s">
        <v>151</v>
      </c>
      <c r="BP12" s="106" t="s">
        <v>152</v>
      </c>
      <c r="BQ12" s="104" t="s">
        <v>99</v>
      </c>
      <c r="BR12" s="104" t="s">
        <v>100</v>
      </c>
      <c r="BS12" s="104" t="s">
        <v>111</v>
      </c>
      <c r="BT12" s="104" t="s">
        <v>112</v>
      </c>
      <c r="BU12" s="131" t="s">
        <v>107</v>
      </c>
      <c r="BV12" s="104" t="s">
        <v>97</v>
      </c>
      <c r="BW12" s="104" t="s">
        <v>109</v>
      </c>
      <c r="BX12" s="105" t="s">
        <v>148</v>
      </c>
      <c r="BY12" s="105" t="s">
        <v>149</v>
      </c>
      <c r="BZ12" s="105" t="s">
        <v>150</v>
      </c>
      <c r="CA12" s="105" t="s">
        <v>151</v>
      </c>
      <c r="CB12" s="106" t="s">
        <v>152</v>
      </c>
      <c r="CC12" s="104" t="s">
        <v>99</v>
      </c>
      <c r="CD12" s="104" t="s">
        <v>100</v>
      </c>
      <c r="CE12" s="104" t="s">
        <v>111</v>
      </c>
      <c r="CF12" s="104" t="s">
        <v>112</v>
      </c>
      <c r="CG12" s="131" t="s">
        <v>107</v>
      </c>
      <c r="CH12" s="104" t="s">
        <v>97</v>
      </c>
      <c r="CI12" s="104" t="s">
        <v>109</v>
      </c>
      <c r="CJ12" s="105" t="s">
        <v>148</v>
      </c>
      <c r="CK12" s="105" t="s">
        <v>149</v>
      </c>
      <c r="CL12" s="105" t="s">
        <v>150</v>
      </c>
      <c r="CM12" s="105" t="s">
        <v>151</v>
      </c>
      <c r="CN12" s="106" t="s">
        <v>152</v>
      </c>
      <c r="CO12" s="104" t="s">
        <v>99</v>
      </c>
      <c r="CP12" s="104" t="s">
        <v>100</v>
      </c>
      <c r="CQ12" s="104" t="s">
        <v>111</v>
      </c>
      <c r="CR12" s="104" t="s">
        <v>112</v>
      </c>
      <c r="CS12" s="131" t="s">
        <v>107</v>
      </c>
    </row>
    <row r="13" spans="1:97">
      <c r="A13" s="65" t="s">
        <v>101</v>
      </c>
      <c r="B13" s="67">
        <v>2</v>
      </c>
      <c r="C13" s="67">
        <v>17</v>
      </c>
      <c r="D13" s="67">
        <v>10</v>
      </c>
      <c r="E13" s="67">
        <v>10</v>
      </c>
      <c r="F13" s="67">
        <v>9</v>
      </c>
      <c r="G13" s="67">
        <v>19</v>
      </c>
      <c r="H13" s="67">
        <v>6</v>
      </c>
      <c r="I13" s="67">
        <v>2</v>
      </c>
      <c r="J13" s="67">
        <v>14</v>
      </c>
      <c r="K13" s="67">
        <v>18</v>
      </c>
      <c r="L13" s="67">
        <v>6</v>
      </c>
      <c r="M13" s="67">
        <v>8</v>
      </c>
      <c r="N13" s="213">
        <v>0</v>
      </c>
      <c r="O13" s="71">
        <v>1</v>
      </c>
      <c r="P13" s="71">
        <v>0</v>
      </c>
      <c r="Q13" s="71">
        <v>0</v>
      </c>
      <c r="R13" s="71">
        <v>2</v>
      </c>
      <c r="S13" s="71">
        <v>1</v>
      </c>
      <c r="T13" s="71">
        <v>0</v>
      </c>
      <c r="U13" s="58">
        <v>0</v>
      </c>
      <c r="V13" s="73">
        <v>0</v>
      </c>
      <c r="W13" s="73">
        <v>1</v>
      </c>
      <c r="X13" s="73">
        <v>0</v>
      </c>
      <c r="Y13" s="73">
        <v>0</v>
      </c>
      <c r="Z13" s="73">
        <v>0</v>
      </c>
      <c r="AA13" s="73">
        <v>1</v>
      </c>
      <c r="AB13" s="73">
        <v>1</v>
      </c>
      <c r="AC13" s="73">
        <v>1</v>
      </c>
      <c r="AD13" s="73">
        <v>2</v>
      </c>
      <c r="AE13" s="73">
        <v>2</v>
      </c>
      <c r="AF13" s="73">
        <v>0</v>
      </c>
      <c r="AG13" s="73">
        <v>0</v>
      </c>
      <c r="AH13" s="73">
        <v>2</v>
      </c>
      <c r="AI13" s="73">
        <v>3</v>
      </c>
      <c r="AJ13" s="73">
        <v>1</v>
      </c>
      <c r="AK13" s="73">
        <v>0</v>
      </c>
      <c r="AL13" s="73">
        <v>0</v>
      </c>
      <c r="AM13" s="73">
        <v>2</v>
      </c>
      <c r="AN13" s="73">
        <v>2</v>
      </c>
      <c r="AO13" s="73">
        <v>0</v>
      </c>
      <c r="AP13" s="73">
        <v>0</v>
      </c>
      <c r="AQ13" s="73">
        <v>2</v>
      </c>
      <c r="AR13" s="73">
        <v>1</v>
      </c>
      <c r="AS13" s="73">
        <v>0</v>
      </c>
      <c r="AT13" s="71">
        <v>2</v>
      </c>
      <c r="AU13" s="71">
        <v>2</v>
      </c>
      <c r="AV13" s="73">
        <v>0</v>
      </c>
      <c r="AW13" s="73">
        <v>2</v>
      </c>
      <c r="AX13" s="107">
        <v>0</v>
      </c>
      <c r="AY13" s="107">
        <v>1</v>
      </c>
      <c r="AZ13" s="107">
        <v>0</v>
      </c>
      <c r="BA13" s="107">
        <v>0</v>
      </c>
      <c r="BB13" s="107">
        <v>1</v>
      </c>
      <c r="BC13" s="107">
        <v>1</v>
      </c>
      <c r="BD13" s="107">
        <v>0</v>
      </c>
      <c r="BE13" s="107">
        <v>0</v>
      </c>
      <c r="BF13" s="107">
        <v>1</v>
      </c>
      <c r="BG13" s="107">
        <v>2</v>
      </c>
      <c r="BH13" s="107">
        <v>1</v>
      </c>
      <c r="BI13" s="132">
        <v>0</v>
      </c>
      <c r="BJ13" s="107">
        <v>0</v>
      </c>
      <c r="BK13" s="107">
        <v>1</v>
      </c>
      <c r="BL13" s="107">
        <v>2</v>
      </c>
      <c r="BM13" s="107">
        <v>1</v>
      </c>
      <c r="BN13" s="107">
        <v>1</v>
      </c>
      <c r="BO13" s="107">
        <v>2</v>
      </c>
      <c r="BP13" s="107">
        <v>3</v>
      </c>
      <c r="BQ13" s="107">
        <v>0</v>
      </c>
      <c r="BR13" s="107">
        <v>1</v>
      </c>
      <c r="BS13" s="107">
        <v>1</v>
      </c>
      <c r="BT13" s="107">
        <v>1</v>
      </c>
      <c r="BU13" s="132">
        <v>0</v>
      </c>
      <c r="BV13" s="107">
        <v>0</v>
      </c>
      <c r="BW13" s="107">
        <v>7</v>
      </c>
      <c r="BX13" s="107">
        <v>2</v>
      </c>
      <c r="BY13" s="107">
        <v>5</v>
      </c>
      <c r="BZ13" s="107">
        <v>1</v>
      </c>
      <c r="CA13" s="107">
        <v>7</v>
      </c>
      <c r="CB13" s="107">
        <v>0</v>
      </c>
      <c r="CC13" s="107">
        <v>0</v>
      </c>
      <c r="CD13" s="71">
        <v>5</v>
      </c>
      <c r="CE13" s="71">
        <v>4</v>
      </c>
      <c r="CF13" s="107">
        <v>1</v>
      </c>
      <c r="CG13" s="132">
        <v>3</v>
      </c>
      <c r="CH13" s="107">
        <v>2</v>
      </c>
      <c r="CI13" s="107">
        <v>4</v>
      </c>
      <c r="CJ13" s="107">
        <v>3</v>
      </c>
      <c r="CK13" s="107">
        <v>3</v>
      </c>
      <c r="CL13" s="107">
        <v>2</v>
      </c>
      <c r="CM13" s="107">
        <v>4</v>
      </c>
      <c r="CN13" s="107">
        <v>2</v>
      </c>
      <c r="CO13" s="107">
        <v>2</v>
      </c>
      <c r="CP13" s="71">
        <v>3</v>
      </c>
      <c r="CQ13" s="71">
        <v>5</v>
      </c>
      <c r="CR13" s="107">
        <v>2</v>
      </c>
      <c r="CS13" s="132">
        <v>3</v>
      </c>
    </row>
    <row r="14" spans="1:97">
      <c r="A14" s="65" t="s">
        <v>102</v>
      </c>
      <c r="B14" s="67">
        <v>63</v>
      </c>
      <c r="C14" s="67">
        <v>61</v>
      </c>
      <c r="D14" s="67">
        <v>52</v>
      </c>
      <c r="E14" s="67">
        <v>68</v>
      </c>
      <c r="F14" s="67">
        <v>66</v>
      </c>
      <c r="G14" s="67">
        <v>59</v>
      </c>
      <c r="H14" s="67">
        <v>62</v>
      </c>
      <c r="I14" s="67">
        <v>51</v>
      </c>
      <c r="J14" s="67">
        <v>57</v>
      </c>
      <c r="K14" s="67">
        <v>59</v>
      </c>
      <c r="L14" s="67">
        <v>41</v>
      </c>
      <c r="M14" s="67">
        <v>64</v>
      </c>
      <c r="N14" s="213">
        <v>4</v>
      </c>
      <c r="O14" s="71">
        <v>3</v>
      </c>
      <c r="P14" s="71">
        <v>3</v>
      </c>
      <c r="Q14" s="71">
        <v>3</v>
      </c>
      <c r="R14" s="71">
        <v>2</v>
      </c>
      <c r="S14" s="71">
        <v>2</v>
      </c>
      <c r="T14" s="71">
        <v>3</v>
      </c>
      <c r="U14" s="58">
        <v>3</v>
      </c>
      <c r="V14" s="73">
        <v>4</v>
      </c>
      <c r="W14" s="73">
        <v>3</v>
      </c>
      <c r="X14" s="73">
        <v>3</v>
      </c>
      <c r="Y14" s="73">
        <v>5</v>
      </c>
      <c r="Z14" s="73">
        <v>7</v>
      </c>
      <c r="AA14" s="73">
        <v>7</v>
      </c>
      <c r="AB14" s="73">
        <v>4</v>
      </c>
      <c r="AC14" s="73">
        <v>6</v>
      </c>
      <c r="AD14" s="73">
        <v>6</v>
      </c>
      <c r="AE14" s="73">
        <v>6</v>
      </c>
      <c r="AF14" s="73">
        <v>7</v>
      </c>
      <c r="AG14" s="73">
        <v>7</v>
      </c>
      <c r="AH14" s="73">
        <v>5</v>
      </c>
      <c r="AI14" s="73">
        <v>4</v>
      </c>
      <c r="AJ14" s="73">
        <v>5</v>
      </c>
      <c r="AK14" s="73">
        <v>7</v>
      </c>
      <c r="AL14" s="73">
        <v>5</v>
      </c>
      <c r="AM14" s="73">
        <v>5</v>
      </c>
      <c r="AN14" s="73">
        <v>5</v>
      </c>
      <c r="AO14" s="73">
        <v>9</v>
      </c>
      <c r="AP14" s="73">
        <v>7</v>
      </c>
      <c r="AQ14" s="73">
        <v>5</v>
      </c>
      <c r="AR14" s="73">
        <v>7</v>
      </c>
      <c r="AS14" s="73">
        <v>4</v>
      </c>
      <c r="AT14" s="71">
        <v>4</v>
      </c>
      <c r="AU14" s="71">
        <v>4</v>
      </c>
      <c r="AV14" s="73">
        <v>3</v>
      </c>
      <c r="AW14" s="73">
        <v>5</v>
      </c>
      <c r="AX14" s="107">
        <v>3</v>
      </c>
      <c r="AY14" s="107">
        <v>3</v>
      </c>
      <c r="AZ14" s="107">
        <v>3</v>
      </c>
      <c r="BA14" s="107">
        <v>4</v>
      </c>
      <c r="BB14" s="107">
        <v>6</v>
      </c>
      <c r="BC14" s="107">
        <v>3</v>
      </c>
      <c r="BD14" s="107">
        <v>3</v>
      </c>
      <c r="BE14" s="107">
        <v>3</v>
      </c>
      <c r="BF14" s="107">
        <v>4</v>
      </c>
      <c r="BG14" s="107">
        <v>2</v>
      </c>
      <c r="BH14" s="107">
        <v>3</v>
      </c>
      <c r="BI14" s="132">
        <v>3</v>
      </c>
      <c r="BJ14" s="107">
        <v>9</v>
      </c>
      <c r="BK14" s="107">
        <v>10</v>
      </c>
      <c r="BL14" s="107">
        <v>6</v>
      </c>
      <c r="BM14" s="107">
        <v>11</v>
      </c>
      <c r="BN14" s="107">
        <v>8</v>
      </c>
      <c r="BO14" s="107">
        <v>10</v>
      </c>
      <c r="BP14" s="107">
        <v>5</v>
      </c>
      <c r="BQ14" s="107">
        <v>7</v>
      </c>
      <c r="BR14" s="107">
        <v>9</v>
      </c>
      <c r="BS14" s="107">
        <v>10</v>
      </c>
      <c r="BT14" s="107">
        <v>2</v>
      </c>
      <c r="BU14" s="132">
        <v>11</v>
      </c>
      <c r="BV14" s="107">
        <v>19</v>
      </c>
      <c r="BW14" s="107">
        <v>15</v>
      </c>
      <c r="BX14" s="107">
        <v>14</v>
      </c>
      <c r="BY14" s="107">
        <v>17</v>
      </c>
      <c r="BZ14" s="107">
        <v>19</v>
      </c>
      <c r="CA14" s="107">
        <v>16</v>
      </c>
      <c r="CB14" s="107">
        <v>19</v>
      </c>
      <c r="CC14" s="107">
        <v>16</v>
      </c>
      <c r="CD14" s="71">
        <v>16</v>
      </c>
      <c r="CE14" s="71">
        <v>18</v>
      </c>
      <c r="CF14" s="107">
        <v>14</v>
      </c>
      <c r="CG14" s="132">
        <v>16</v>
      </c>
      <c r="CH14" s="107">
        <v>16</v>
      </c>
      <c r="CI14" s="107">
        <v>18</v>
      </c>
      <c r="CJ14" s="107">
        <v>17</v>
      </c>
      <c r="CK14" s="107">
        <v>18</v>
      </c>
      <c r="CL14" s="107">
        <v>18</v>
      </c>
      <c r="CM14" s="107">
        <v>17</v>
      </c>
      <c r="CN14" s="107">
        <v>18</v>
      </c>
      <c r="CO14" s="107">
        <v>11</v>
      </c>
      <c r="CP14" s="71">
        <v>15</v>
      </c>
      <c r="CQ14" s="71">
        <v>18</v>
      </c>
      <c r="CR14" s="107">
        <v>11</v>
      </c>
      <c r="CS14" s="132">
        <v>17</v>
      </c>
    </row>
    <row r="15" spans="1:97">
      <c r="A15" s="65" t="s">
        <v>103</v>
      </c>
      <c r="B15" s="67">
        <v>43</v>
      </c>
      <c r="C15" s="67">
        <v>30</v>
      </c>
      <c r="D15" s="67">
        <v>31</v>
      </c>
      <c r="E15" s="67">
        <v>30</v>
      </c>
      <c r="F15" s="67">
        <v>34</v>
      </c>
      <c r="G15" s="67">
        <v>31</v>
      </c>
      <c r="H15" s="67">
        <v>33</v>
      </c>
      <c r="I15" s="67">
        <v>54</v>
      </c>
      <c r="J15" s="67">
        <v>36</v>
      </c>
      <c r="K15" s="67">
        <v>32</v>
      </c>
      <c r="L15" s="67">
        <v>60</v>
      </c>
      <c r="M15" s="67">
        <v>37</v>
      </c>
      <c r="N15" s="213">
        <v>1</v>
      </c>
      <c r="O15" s="71">
        <v>1</v>
      </c>
      <c r="P15" s="71">
        <v>1</v>
      </c>
      <c r="Q15" s="71">
        <v>2</v>
      </c>
      <c r="R15" s="71">
        <v>1</v>
      </c>
      <c r="S15" s="71">
        <v>2</v>
      </c>
      <c r="T15" s="71">
        <v>1</v>
      </c>
      <c r="U15" s="58">
        <v>2</v>
      </c>
      <c r="V15" s="73">
        <v>1</v>
      </c>
      <c r="W15" s="73">
        <v>1</v>
      </c>
      <c r="X15" s="73">
        <v>2</v>
      </c>
      <c r="Y15" s="73">
        <v>0</v>
      </c>
      <c r="Z15" s="73">
        <v>5</v>
      </c>
      <c r="AA15" s="73">
        <v>4</v>
      </c>
      <c r="AB15" s="73">
        <v>7</v>
      </c>
      <c r="AC15" s="73">
        <v>5</v>
      </c>
      <c r="AD15" s="73">
        <v>4</v>
      </c>
      <c r="AE15" s="73">
        <v>4</v>
      </c>
      <c r="AF15" s="73">
        <v>4</v>
      </c>
      <c r="AG15" s="73">
        <v>5</v>
      </c>
      <c r="AH15" s="73">
        <v>5</v>
      </c>
      <c r="AI15" s="73">
        <v>5</v>
      </c>
      <c r="AJ15" s="73">
        <v>6</v>
      </c>
      <c r="AK15" s="73">
        <v>5</v>
      </c>
      <c r="AL15" s="73">
        <v>7</v>
      </c>
      <c r="AM15" s="73">
        <v>5</v>
      </c>
      <c r="AN15" s="73">
        <v>2</v>
      </c>
      <c r="AO15" s="73">
        <v>3</v>
      </c>
      <c r="AP15" s="73">
        <v>5</v>
      </c>
      <c r="AQ15" s="73">
        <v>5</v>
      </c>
      <c r="AR15" s="73">
        <v>3</v>
      </c>
      <c r="AS15" s="73">
        <v>8</v>
      </c>
      <c r="AT15" s="71">
        <v>6</v>
      </c>
      <c r="AU15" s="71">
        <v>6</v>
      </c>
      <c r="AV15" s="73">
        <v>9</v>
      </c>
      <c r="AW15" s="73">
        <v>5</v>
      </c>
      <c r="AX15" s="107">
        <v>4</v>
      </c>
      <c r="AY15" s="107">
        <v>4</v>
      </c>
      <c r="AZ15" s="107">
        <v>4</v>
      </c>
      <c r="BA15" s="107">
        <v>3</v>
      </c>
      <c r="BB15" s="107">
        <v>1</v>
      </c>
      <c r="BC15" s="107">
        <v>4</v>
      </c>
      <c r="BD15" s="107">
        <v>4</v>
      </c>
      <c r="BE15" s="107">
        <v>5</v>
      </c>
      <c r="BF15" s="107">
        <v>2</v>
      </c>
      <c r="BG15" s="107">
        <v>4</v>
      </c>
      <c r="BH15" s="107">
        <v>4</v>
      </c>
      <c r="BI15" s="132">
        <v>5</v>
      </c>
      <c r="BJ15" s="107">
        <v>5</v>
      </c>
      <c r="BK15" s="107">
        <v>3</v>
      </c>
      <c r="BL15" s="107">
        <v>4</v>
      </c>
      <c r="BM15" s="107">
        <v>2</v>
      </c>
      <c r="BN15" s="107">
        <v>5</v>
      </c>
      <c r="BO15" s="107">
        <v>2</v>
      </c>
      <c r="BP15" s="107">
        <v>6</v>
      </c>
      <c r="BQ15" s="107">
        <v>7</v>
      </c>
      <c r="BR15" s="107">
        <v>4</v>
      </c>
      <c r="BS15" s="107">
        <v>3</v>
      </c>
      <c r="BT15" s="107">
        <v>11</v>
      </c>
      <c r="BU15" s="132">
        <v>3</v>
      </c>
      <c r="BV15" s="107">
        <v>7</v>
      </c>
      <c r="BW15" s="107">
        <v>4</v>
      </c>
      <c r="BX15" s="107">
        <v>5</v>
      </c>
      <c r="BY15" s="107">
        <v>4</v>
      </c>
      <c r="BZ15" s="107">
        <v>6</v>
      </c>
      <c r="CA15" s="107">
        <v>3</v>
      </c>
      <c r="CB15" s="107">
        <v>6</v>
      </c>
      <c r="CC15" s="107">
        <v>10</v>
      </c>
      <c r="CD15" s="71">
        <v>5</v>
      </c>
      <c r="CE15" s="71">
        <v>4</v>
      </c>
      <c r="CF15" s="107">
        <v>11</v>
      </c>
      <c r="CG15" s="132">
        <v>7</v>
      </c>
      <c r="CH15" s="107">
        <v>14</v>
      </c>
      <c r="CI15" s="107">
        <v>9</v>
      </c>
      <c r="CJ15" s="107">
        <v>8</v>
      </c>
      <c r="CK15" s="107">
        <v>11</v>
      </c>
      <c r="CL15" s="107">
        <v>12</v>
      </c>
      <c r="CM15" s="107">
        <v>11</v>
      </c>
      <c r="CN15" s="107">
        <v>9</v>
      </c>
      <c r="CO15" s="107">
        <v>17</v>
      </c>
      <c r="CP15" s="71">
        <v>13</v>
      </c>
      <c r="CQ15" s="71">
        <v>9</v>
      </c>
      <c r="CR15" s="107">
        <v>17</v>
      </c>
      <c r="CS15" s="132">
        <v>12</v>
      </c>
    </row>
    <row r="16" spans="1:97">
      <c r="A16" s="65" t="s">
        <v>104</v>
      </c>
      <c r="B16" s="67">
        <v>1</v>
      </c>
      <c r="C16" s="67">
        <v>1</v>
      </c>
      <c r="D16" s="67">
        <v>16</v>
      </c>
      <c r="E16" s="67">
        <v>1</v>
      </c>
      <c r="F16" s="67">
        <v>0</v>
      </c>
      <c r="G16" s="67">
        <v>0</v>
      </c>
      <c r="H16" s="67">
        <v>8</v>
      </c>
      <c r="I16" s="67">
        <v>2</v>
      </c>
      <c r="J16" s="67">
        <v>2</v>
      </c>
      <c r="K16" s="67">
        <v>0</v>
      </c>
      <c r="L16" s="67">
        <v>2</v>
      </c>
      <c r="M16" s="67">
        <v>0</v>
      </c>
      <c r="N16" s="213">
        <v>0</v>
      </c>
      <c r="O16" s="71">
        <v>0</v>
      </c>
      <c r="P16" s="71">
        <v>1</v>
      </c>
      <c r="Q16" s="71">
        <v>0</v>
      </c>
      <c r="R16" s="71">
        <v>0</v>
      </c>
      <c r="S16" s="71">
        <v>0</v>
      </c>
      <c r="T16" s="71">
        <v>1</v>
      </c>
      <c r="U16" s="58">
        <v>0</v>
      </c>
      <c r="V16" s="73">
        <v>0</v>
      </c>
      <c r="W16" s="73">
        <v>0</v>
      </c>
      <c r="X16" s="73">
        <v>0</v>
      </c>
      <c r="Y16" s="73">
        <v>0</v>
      </c>
      <c r="Z16" s="73">
        <v>0</v>
      </c>
      <c r="AA16" s="73">
        <v>0</v>
      </c>
      <c r="AB16" s="73">
        <v>0</v>
      </c>
      <c r="AC16" s="73">
        <v>0</v>
      </c>
      <c r="AD16" s="73">
        <v>0</v>
      </c>
      <c r="AE16" s="73">
        <v>0</v>
      </c>
      <c r="AF16" s="73">
        <v>1</v>
      </c>
      <c r="AG16" s="73">
        <v>0</v>
      </c>
      <c r="AH16" s="73">
        <v>0</v>
      </c>
      <c r="AI16" s="73">
        <v>0</v>
      </c>
      <c r="AJ16" s="73">
        <v>0</v>
      </c>
      <c r="AK16" s="73">
        <v>0</v>
      </c>
      <c r="AL16" s="73">
        <v>0</v>
      </c>
      <c r="AM16" s="73">
        <v>0</v>
      </c>
      <c r="AN16" s="73">
        <v>3</v>
      </c>
      <c r="AO16" s="73">
        <v>0</v>
      </c>
      <c r="AP16" s="73">
        <v>0</v>
      </c>
      <c r="AQ16" s="73">
        <v>0</v>
      </c>
      <c r="AR16" s="73">
        <v>1</v>
      </c>
      <c r="AS16" s="73">
        <v>0</v>
      </c>
      <c r="AT16" s="71">
        <v>0</v>
      </c>
      <c r="AU16" s="71">
        <v>0</v>
      </c>
      <c r="AV16" s="73">
        <v>0</v>
      </c>
      <c r="AW16" s="73">
        <v>0</v>
      </c>
      <c r="AX16" s="107">
        <v>1</v>
      </c>
      <c r="AY16" s="107">
        <v>0</v>
      </c>
      <c r="AZ16" s="107">
        <v>1</v>
      </c>
      <c r="BA16" s="107">
        <v>1</v>
      </c>
      <c r="BB16" s="107">
        <v>0</v>
      </c>
      <c r="BC16" s="107">
        <v>0</v>
      </c>
      <c r="BD16" s="107">
        <v>1</v>
      </c>
      <c r="BE16" s="107">
        <v>0</v>
      </c>
      <c r="BF16" s="107">
        <v>1</v>
      </c>
      <c r="BG16" s="107">
        <v>0</v>
      </c>
      <c r="BH16" s="107">
        <v>0</v>
      </c>
      <c r="BI16" s="132">
        <v>0</v>
      </c>
      <c r="BJ16" s="107">
        <v>0</v>
      </c>
      <c r="BK16" s="107">
        <v>0</v>
      </c>
      <c r="BL16" s="107">
        <v>2</v>
      </c>
      <c r="BM16" s="107">
        <v>0</v>
      </c>
      <c r="BN16" s="107">
        <v>0</v>
      </c>
      <c r="BO16" s="107">
        <v>0</v>
      </c>
      <c r="BP16" s="107">
        <v>0</v>
      </c>
      <c r="BQ16" s="107">
        <v>0</v>
      </c>
      <c r="BR16" s="107">
        <v>0</v>
      </c>
      <c r="BS16" s="107">
        <v>0</v>
      </c>
      <c r="BT16" s="107">
        <v>0</v>
      </c>
      <c r="BU16" s="132">
        <v>0</v>
      </c>
      <c r="BV16" s="107">
        <v>0</v>
      </c>
      <c r="BW16" s="107">
        <v>0</v>
      </c>
      <c r="BX16" s="107">
        <v>5</v>
      </c>
      <c r="BY16" s="107">
        <v>0</v>
      </c>
      <c r="BZ16" s="107">
        <v>0</v>
      </c>
      <c r="CA16" s="107">
        <v>0</v>
      </c>
      <c r="CB16" s="107">
        <v>1</v>
      </c>
      <c r="CC16" s="107">
        <v>0</v>
      </c>
      <c r="CD16" s="71">
        <v>0</v>
      </c>
      <c r="CE16" s="71">
        <v>0</v>
      </c>
      <c r="CF16" s="107">
        <v>0</v>
      </c>
      <c r="CG16" s="132">
        <v>0</v>
      </c>
      <c r="CH16" s="107">
        <v>0</v>
      </c>
      <c r="CI16" s="107">
        <v>1</v>
      </c>
      <c r="CJ16" s="107">
        <v>4</v>
      </c>
      <c r="CK16" s="107">
        <v>0</v>
      </c>
      <c r="CL16" s="107">
        <v>0</v>
      </c>
      <c r="CM16" s="107">
        <v>0</v>
      </c>
      <c r="CN16" s="107">
        <v>3</v>
      </c>
      <c r="CO16" s="107">
        <v>2</v>
      </c>
      <c r="CP16" s="71">
        <v>1</v>
      </c>
      <c r="CQ16" s="71">
        <v>0</v>
      </c>
      <c r="CR16" s="107">
        <v>2</v>
      </c>
      <c r="CS16" s="132">
        <v>0</v>
      </c>
    </row>
    <row r="17" spans="1:97">
      <c r="A17" s="66" t="s">
        <v>105</v>
      </c>
      <c r="B17" s="68">
        <f>SUM(B13:B16)</f>
        <v>109</v>
      </c>
      <c r="C17" s="68">
        <f t="shared" ref="C17:M17" si="6">SUM(C13:C16)</f>
        <v>109</v>
      </c>
      <c r="D17" s="68">
        <f t="shared" si="6"/>
        <v>109</v>
      </c>
      <c r="E17" s="68">
        <f t="shared" si="6"/>
        <v>109</v>
      </c>
      <c r="F17" s="68">
        <f t="shared" si="6"/>
        <v>109</v>
      </c>
      <c r="G17" s="68">
        <f t="shared" si="6"/>
        <v>109</v>
      </c>
      <c r="H17" s="68">
        <f t="shared" si="6"/>
        <v>109</v>
      </c>
      <c r="I17" s="68">
        <f t="shared" si="6"/>
        <v>109</v>
      </c>
      <c r="J17" s="68">
        <f t="shared" si="6"/>
        <v>109</v>
      </c>
      <c r="K17" s="68">
        <f t="shared" si="6"/>
        <v>109</v>
      </c>
      <c r="L17" s="68">
        <f t="shared" si="6"/>
        <v>109</v>
      </c>
      <c r="M17" s="68">
        <f t="shared" si="6"/>
        <v>109</v>
      </c>
      <c r="N17" s="214">
        <f>SUM(N13:N16)</f>
        <v>5</v>
      </c>
      <c r="O17" s="72">
        <f>SUM(O13:O16)</f>
        <v>5</v>
      </c>
      <c r="P17" s="72">
        <v>5</v>
      </c>
      <c r="Q17" s="72">
        <v>5</v>
      </c>
      <c r="R17" s="72">
        <v>5</v>
      </c>
      <c r="S17" s="72">
        <v>5</v>
      </c>
      <c r="T17" s="72">
        <v>5</v>
      </c>
      <c r="U17" s="59">
        <v>5</v>
      </c>
      <c r="V17" s="74">
        <v>5</v>
      </c>
      <c r="W17" s="74">
        <v>5</v>
      </c>
      <c r="X17" s="74">
        <v>5</v>
      </c>
      <c r="Y17" s="74">
        <v>5</v>
      </c>
      <c r="Z17" s="74">
        <v>12</v>
      </c>
      <c r="AA17" s="74">
        <v>12</v>
      </c>
      <c r="AB17" s="74">
        <v>12</v>
      </c>
      <c r="AC17" s="74">
        <v>12</v>
      </c>
      <c r="AD17" s="74">
        <v>12</v>
      </c>
      <c r="AE17" s="74">
        <v>12</v>
      </c>
      <c r="AF17" s="74">
        <v>12</v>
      </c>
      <c r="AG17" s="74">
        <v>12</v>
      </c>
      <c r="AH17" s="74">
        <v>12</v>
      </c>
      <c r="AI17" s="74">
        <v>12</v>
      </c>
      <c r="AJ17" s="74">
        <v>12</v>
      </c>
      <c r="AK17" s="74">
        <v>12</v>
      </c>
      <c r="AL17" s="74">
        <v>12</v>
      </c>
      <c r="AM17" s="74">
        <v>12</v>
      </c>
      <c r="AN17" s="74">
        <v>12</v>
      </c>
      <c r="AO17" s="74">
        <v>12</v>
      </c>
      <c r="AP17" s="74">
        <v>12</v>
      </c>
      <c r="AQ17" s="74">
        <v>12</v>
      </c>
      <c r="AR17" s="74">
        <v>12</v>
      </c>
      <c r="AS17" s="74">
        <v>12</v>
      </c>
      <c r="AT17" s="74">
        <v>12</v>
      </c>
      <c r="AU17" s="74">
        <v>12</v>
      </c>
      <c r="AV17" s="74">
        <v>12</v>
      </c>
      <c r="AW17" s="74">
        <v>12</v>
      </c>
      <c r="AX17" s="108">
        <f>SUM(AX13:AX16)</f>
        <v>8</v>
      </c>
      <c r="AY17" s="108">
        <f t="shared" ref="AY17:BI17" si="7">SUM(AY13:AY16)</f>
        <v>8</v>
      </c>
      <c r="AZ17" s="108">
        <f t="shared" si="7"/>
        <v>8</v>
      </c>
      <c r="BA17" s="108">
        <f t="shared" si="7"/>
        <v>8</v>
      </c>
      <c r="BB17" s="108">
        <f t="shared" si="7"/>
        <v>8</v>
      </c>
      <c r="BC17" s="108">
        <f t="shared" si="7"/>
        <v>8</v>
      </c>
      <c r="BD17" s="108">
        <f t="shared" si="7"/>
        <v>8</v>
      </c>
      <c r="BE17" s="108">
        <f t="shared" si="7"/>
        <v>8</v>
      </c>
      <c r="BF17" s="108">
        <f t="shared" si="7"/>
        <v>8</v>
      </c>
      <c r="BG17" s="108">
        <f t="shared" si="7"/>
        <v>8</v>
      </c>
      <c r="BH17" s="108">
        <f t="shared" si="7"/>
        <v>8</v>
      </c>
      <c r="BI17" s="133">
        <f t="shared" si="7"/>
        <v>8</v>
      </c>
      <c r="BJ17" s="108">
        <f t="shared" ref="BJ17:BU17" si="8">SUM(BJ13:BJ16)</f>
        <v>14</v>
      </c>
      <c r="BK17" s="108">
        <f t="shared" si="8"/>
        <v>14</v>
      </c>
      <c r="BL17" s="108">
        <f t="shared" si="8"/>
        <v>14</v>
      </c>
      <c r="BM17" s="108">
        <f t="shared" si="8"/>
        <v>14</v>
      </c>
      <c r="BN17" s="108">
        <f t="shared" si="8"/>
        <v>14</v>
      </c>
      <c r="BO17" s="108">
        <f t="shared" si="8"/>
        <v>14</v>
      </c>
      <c r="BP17" s="108">
        <f t="shared" si="8"/>
        <v>14</v>
      </c>
      <c r="BQ17" s="108">
        <f t="shared" si="8"/>
        <v>14</v>
      </c>
      <c r="BR17" s="108">
        <f t="shared" si="8"/>
        <v>14</v>
      </c>
      <c r="BS17" s="108">
        <f t="shared" si="8"/>
        <v>14</v>
      </c>
      <c r="BT17" s="108">
        <f t="shared" si="8"/>
        <v>14</v>
      </c>
      <c r="BU17" s="133">
        <f t="shared" si="8"/>
        <v>14</v>
      </c>
      <c r="BV17" s="108">
        <f>SUM(BV13:BV16)</f>
        <v>26</v>
      </c>
      <c r="BW17" s="108">
        <f t="shared" ref="BW17:CG17" si="9">SUM(BW13:BW16)</f>
        <v>26</v>
      </c>
      <c r="BX17" s="108">
        <f t="shared" si="9"/>
        <v>26</v>
      </c>
      <c r="BY17" s="108">
        <f t="shared" si="9"/>
        <v>26</v>
      </c>
      <c r="BZ17" s="108">
        <f t="shared" si="9"/>
        <v>26</v>
      </c>
      <c r="CA17" s="108">
        <f t="shared" si="9"/>
        <v>26</v>
      </c>
      <c r="CB17" s="108">
        <f t="shared" si="9"/>
        <v>26</v>
      </c>
      <c r="CC17" s="108">
        <f t="shared" si="9"/>
        <v>26</v>
      </c>
      <c r="CD17" s="108">
        <f t="shared" si="9"/>
        <v>26</v>
      </c>
      <c r="CE17" s="108">
        <f t="shared" si="9"/>
        <v>26</v>
      </c>
      <c r="CF17" s="108">
        <f t="shared" si="9"/>
        <v>26</v>
      </c>
      <c r="CG17" s="133">
        <f t="shared" si="9"/>
        <v>26</v>
      </c>
      <c r="CH17" s="108">
        <f>SUM(CH13:CH16)</f>
        <v>32</v>
      </c>
      <c r="CI17" s="108">
        <f t="shared" ref="CI17:CS17" si="10">SUM(CI13:CI16)</f>
        <v>32</v>
      </c>
      <c r="CJ17" s="108">
        <f t="shared" si="10"/>
        <v>32</v>
      </c>
      <c r="CK17" s="108">
        <f t="shared" si="10"/>
        <v>32</v>
      </c>
      <c r="CL17" s="108">
        <f t="shared" si="10"/>
        <v>32</v>
      </c>
      <c r="CM17" s="108">
        <f t="shared" si="10"/>
        <v>32</v>
      </c>
      <c r="CN17" s="108">
        <f t="shared" si="10"/>
        <v>32</v>
      </c>
      <c r="CO17" s="108">
        <f t="shared" si="10"/>
        <v>32</v>
      </c>
      <c r="CP17" s="108">
        <f t="shared" si="10"/>
        <v>32</v>
      </c>
      <c r="CQ17" s="108">
        <f t="shared" si="10"/>
        <v>32</v>
      </c>
      <c r="CR17" s="108">
        <f t="shared" si="10"/>
        <v>32</v>
      </c>
      <c r="CS17" s="133">
        <f t="shared" si="10"/>
        <v>32</v>
      </c>
    </row>
    <row r="18" spans="1:97">
      <c r="AX18" s="58"/>
    </row>
    <row r="19" spans="1:97">
      <c r="A19" s="78" t="s">
        <v>158</v>
      </c>
    </row>
    <row r="23" spans="1:97">
      <c r="K23" s="90"/>
    </row>
  </sheetData>
  <customSheetViews>
    <customSheetView guid="{CF70F2BD-D478-4F34-BEBD-595E803309EE}" scale="70" showRuler="0" topLeftCell="A226">
      <selection activeCell="A263" sqref="A263"/>
      <pageMargins left="0.7" right="0.7" top="0.75" bottom="0.75" header="0.3" footer="0.3"/>
      <pageSetup paperSize="9" orientation="portrait" r:id="rId1"/>
      <headerFooter alignWithMargins="0"/>
    </customSheetView>
    <customSheetView guid="{98A218E9-8338-4773-9AB5-951F737D9122}" scale="70" showRuler="0" topLeftCell="D1">
      <selection activeCell="W34" sqref="W34"/>
      <pageMargins left="0.7" right="0.7" top="0.75" bottom="0.75" header="0.3" footer="0.3"/>
      <pageSetup paperSize="9" orientation="portrait" r:id="rId2"/>
      <headerFooter alignWithMargins="0"/>
    </customSheetView>
    <customSheetView guid="{71CB04CA-8B56-4F75-A5E0-39A8792B70DD}" scale="70" showRuler="0" topLeftCell="D1">
      <selection activeCell="W34" sqref="W34"/>
      <pageMargins left="0.7" right="0.7" top="0.75" bottom="0.75" header="0.3" footer="0.3"/>
      <pageSetup paperSize="9" orientation="portrait" r:id="rId3"/>
      <headerFooter alignWithMargins="0"/>
    </customSheetView>
  </customSheetViews>
  <phoneticPr fontId="4" type="noConversion"/>
  <conditionalFormatting sqref="N13:T16 AT13:AU16 AX13:BU16 AP4:BD7 BG4:BI7">
    <cfRule type="cellIs" dxfId="29" priority="17" stopIfTrue="1" operator="equal">
      <formula>"Good"</formula>
    </cfRule>
    <cfRule type="cellIs" dxfId="28" priority="18" stopIfTrue="1" operator="equal">
      <formula>"Adequate"</formula>
    </cfRule>
  </conditionalFormatting>
  <conditionalFormatting sqref="BV13:CC16 CF13:CG16">
    <cfRule type="cellIs" dxfId="27" priority="13" stopIfTrue="1" operator="equal">
      <formula>"Good"</formula>
    </cfRule>
    <cfRule type="cellIs" dxfId="26" priority="14" stopIfTrue="1" operator="equal">
      <formula>"Adequate"</formula>
    </cfRule>
  </conditionalFormatting>
  <conditionalFormatting sqref="BJ4:BS7">
    <cfRule type="cellIs" dxfId="25" priority="11" stopIfTrue="1" operator="equal">
      <formula>"Good"</formula>
    </cfRule>
    <cfRule type="cellIs" dxfId="24" priority="12" stopIfTrue="1" operator="equal">
      <formula>"Adequate"</formula>
    </cfRule>
  </conditionalFormatting>
  <conditionalFormatting sqref="CD13:CD16">
    <cfRule type="cellIs" dxfId="23" priority="9" stopIfTrue="1" operator="equal">
      <formula>"Good"</formula>
    </cfRule>
    <cfRule type="cellIs" dxfId="22" priority="10" stopIfTrue="1" operator="equal">
      <formula>"Adequate"</formula>
    </cfRule>
  </conditionalFormatting>
  <conditionalFormatting sqref="CE13:CE16">
    <cfRule type="cellIs" dxfId="21" priority="7" stopIfTrue="1" operator="equal">
      <formula>"Good"</formula>
    </cfRule>
    <cfRule type="cellIs" dxfId="20" priority="8" stopIfTrue="1" operator="equal">
      <formula>"Adequate"</formula>
    </cfRule>
  </conditionalFormatting>
  <conditionalFormatting sqref="CH13:CO16 CR13:CS16">
    <cfRule type="cellIs" dxfId="19" priority="5" stopIfTrue="1" operator="equal">
      <formula>"Good"</formula>
    </cfRule>
    <cfRule type="cellIs" dxfId="18" priority="6" stopIfTrue="1" operator="equal">
      <formula>"Adequate"</formula>
    </cfRule>
  </conditionalFormatting>
  <conditionalFormatting sqref="CP13:CP16">
    <cfRule type="cellIs" dxfId="17" priority="3" stopIfTrue="1" operator="equal">
      <formula>"Good"</formula>
    </cfRule>
    <cfRule type="cellIs" dxfId="16" priority="4" stopIfTrue="1" operator="equal">
      <formula>"Adequate"</formula>
    </cfRule>
  </conditionalFormatting>
  <conditionalFormatting sqref="CQ13:CQ16">
    <cfRule type="cellIs" dxfId="15" priority="1" stopIfTrue="1" operator="equal">
      <formula>"Good"</formula>
    </cfRule>
    <cfRule type="cellIs" dxfId="14" priority="2" stopIfTrue="1" operator="equal">
      <formula>"Adequate"</formula>
    </cfRule>
  </conditionalFormatting>
  <pageMargins left="0.7" right="0.7" top="0.75" bottom="0.75" header="0.3" footer="0.3"/>
  <pageSetup paperSize="9" scale="82" fitToWidth="3" orientation="landscape" r:id="rId4"/>
  <headerFooter alignWithMargins="0"/>
</worksheet>
</file>

<file path=xl/worksheets/sheet3.xml><?xml version="1.0" encoding="utf-8"?>
<worksheet xmlns="http://schemas.openxmlformats.org/spreadsheetml/2006/main" xmlns:r="http://schemas.openxmlformats.org/officeDocument/2006/relationships">
  <sheetPr enableFormatConditionsCalculation="0">
    <tabColor indexed="24"/>
  </sheetPr>
  <dimension ref="B1:M39"/>
  <sheetViews>
    <sheetView workbookViewId="0">
      <selection activeCell="C9" sqref="C9"/>
    </sheetView>
  </sheetViews>
  <sheetFormatPr defaultRowHeight="12.75"/>
  <cols>
    <col min="1" max="1" width="3.7109375" style="31" customWidth="1"/>
    <col min="2" max="2" width="34" style="31" bestFit="1" customWidth="1"/>
    <col min="3" max="3" width="49" style="31" bestFit="1" customWidth="1"/>
    <col min="4" max="4" width="26.42578125" style="31" bestFit="1" customWidth="1"/>
    <col min="5" max="5" width="31.140625" style="31" bestFit="1" customWidth="1"/>
    <col min="6" max="16384" width="9.140625" style="31"/>
  </cols>
  <sheetData>
    <row r="1" spans="2:11" ht="22.5">
      <c r="B1" s="116" t="s">
        <v>304</v>
      </c>
    </row>
    <row r="2" spans="2:11">
      <c r="B2" s="30" t="s">
        <v>144</v>
      </c>
      <c r="C2" s="30" t="s">
        <v>308</v>
      </c>
    </row>
    <row r="3" spans="2:11">
      <c r="B3" s="30" t="s">
        <v>0</v>
      </c>
      <c r="C3" s="30" t="s">
        <v>185</v>
      </c>
    </row>
    <row r="4" spans="2:11">
      <c r="B4" s="30" t="s">
        <v>1</v>
      </c>
      <c r="C4" s="30" t="s">
        <v>186</v>
      </c>
    </row>
    <row r="5" spans="2:11">
      <c r="B5" s="32" t="s">
        <v>2</v>
      </c>
      <c r="C5" s="30" t="s">
        <v>187</v>
      </c>
    </row>
    <row r="6" spans="2:11">
      <c r="B6" s="30" t="s">
        <v>3</v>
      </c>
      <c r="C6" s="30" t="s">
        <v>188</v>
      </c>
    </row>
    <row r="7" spans="2:11">
      <c r="B7" s="30"/>
      <c r="C7" s="30" t="s">
        <v>189</v>
      </c>
      <c r="K7" s="145"/>
    </row>
    <row r="8" spans="2:11">
      <c r="B8" s="30"/>
      <c r="C8" s="30" t="s">
        <v>192</v>
      </c>
    </row>
    <row r="9" spans="2:11">
      <c r="B9" s="30"/>
      <c r="C9" s="30" t="s">
        <v>305</v>
      </c>
    </row>
    <row r="10" spans="2:11">
      <c r="B10" s="30"/>
      <c r="C10" s="30"/>
    </row>
    <row r="11" spans="2:11">
      <c r="B11" s="30"/>
      <c r="C11" s="30"/>
    </row>
    <row r="12" spans="2:11">
      <c r="B12" s="30"/>
      <c r="C12" s="30"/>
    </row>
    <row r="13" spans="2:11">
      <c r="B13" s="30"/>
      <c r="C13" s="30"/>
    </row>
    <row r="14" spans="2:11">
      <c r="B14" s="30"/>
      <c r="C14" s="30"/>
    </row>
    <row r="15" spans="2:11">
      <c r="B15" s="30"/>
      <c r="C15" s="30"/>
    </row>
    <row r="16" spans="2:11">
      <c r="B16" s="30"/>
      <c r="C16" s="30"/>
    </row>
    <row r="17" spans="2:3">
      <c r="B17" s="30"/>
      <c r="C17" s="30"/>
    </row>
    <row r="18" spans="2:3">
      <c r="B18" s="30"/>
      <c r="C18" s="30"/>
    </row>
    <row r="19" spans="2:3">
      <c r="B19" s="30"/>
      <c r="C19" s="30"/>
    </row>
    <row r="20" spans="2:3">
      <c r="B20" s="30"/>
      <c r="C20" s="30"/>
    </row>
    <row r="21" spans="2:3">
      <c r="B21" s="30"/>
      <c r="C21" s="30"/>
    </row>
    <row r="22" spans="2:3">
      <c r="B22" s="30"/>
    </row>
    <row r="23" spans="2:3">
      <c r="B23" s="30"/>
    </row>
    <row r="24" spans="2:3">
      <c r="B24" s="30"/>
    </row>
    <row r="25" spans="2:3">
      <c r="B25" s="30"/>
    </row>
    <row r="26" spans="2:3">
      <c r="B26" s="30"/>
    </row>
    <row r="27" spans="2:3">
      <c r="B27" s="30"/>
    </row>
    <row r="28" spans="2:3">
      <c r="B28" s="30"/>
    </row>
    <row r="29" spans="2:3">
      <c r="B29" s="30"/>
    </row>
    <row r="30" spans="2:3">
      <c r="B30" s="30"/>
    </row>
    <row r="31" spans="2:3">
      <c r="B31" s="30"/>
    </row>
    <row r="32" spans="2:3">
      <c r="B32" s="30"/>
    </row>
    <row r="33" spans="2:13">
      <c r="B33" s="30"/>
    </row>
    <row r="34" spans="2:13">
      <c r="B34" s="30"/>
    </row>
    <row r="35" spans="2:13">
      <c r="B35" s="30"/>
      <c r="M35" s="33"/>
    </row>
    <row r="36" spans="2:13">
      <c r="B36" s="30"/>
      <c r="M36" s="33"/>
    </row>
    <row r="37" spans="2:13">
      <c r="B37" s="30"/>
    </row>
    <row r="38" spans="2:13">
      <c r="B38" s="30"/>
    </row>
    <row r="39" spans="2:13">
      <c r="B39" s="30"/>
    </row>
  </sheetData>
  <customSheetViews>
    <customSheetView guid="{CF70F2BD-D478-4F34-BEBD-595E803309EE}" showRuler="0">
      <selection activeCell="B6" sqref="B6"/>
      <pageMargins left="0.75" right="0.75" top="1" bottom="1" header="0.5" footer="0.5"/>
      <headerFooter alignWithMargins="0"/>
    </customSheetView>
    <customSheetView guid="{98A218E9-8338-4773-9AB5-951F737D9122}" showRuler="0">
      <selection activeCell="C33" sqref="C33"/>
      <pageMargins left="0.75" right="0.75" top="1" bottom="1" header="0.5" footer="0.5"/>
      <headerFooter alignWithMargins="0"/>
    </customSheetView>
    <customSheetView guid="{71CB04CA-8B56-4F75-A5E0-39A8792B70DD}" showRuler="0">
      <selection activeCell="C33" sqref="C33"/>
      <pageMargins left="0.75" right="0.75" top="1" bottom="1" header="0.5" footer="0.5"/>
      <headerFooter alignWithMargins="0"/>
    </customSheetView>
  </customSheetViews>
  <phoneticPr fontId="27" type="noConversion"/>
  <pageMargins left="0.75" right="0.75" top="1" bottom="1" header="0.5" footer="0.5"/>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sheetPr codeName="Sheet3" enableFormatConditionsCalculation="0">
    <tabColor indexed="62"/>
    <pageSetUpPr fitToPage="1"/>
  </sheetPr>
  <dimension ref="B1:W23"/>
  <sheetViews>
    <sheetView showGridLines="0" showRowColHeaders="0" zoomScaleNormal="90" workbookViewId="0">
      <selection activeCell="G18" sqref="G18"/>
    </sheetView>
  </sheetViews>
  <sheetFormatPr defaultRowHeight="15"/>
  <cols>
    <col min="1" max="1" width="3.7109375" style="119" customWidth="1"/>
    <col min="2" max="21" width="9.140625" style="119"/>
    <col min="22" max="22" width="30" style="119" customWidth="1"/>
    <col min="23" max="16384" width="9.140625" style="119"/>
  </cols>
  <sheetData>
    <row r="1" spans="2:23" ht="18.75" customHeight="1">
      <c r="B1" s="118"/>
    </row>
    <row r="2" spans="2:23">
      <c r="B2" s="139" t="s">
        <v>139</v>
      </c>
      <c r="C2" s="140"/>
      <c r="D2" s="140"/>
      <c r="E2" s="140"/>
      <c r="F2" s="140"/>
      <c r="G2" s="140"/>
      <c r="H2" s="140"/>
      <c r="I2" s="140"/>
      <c r="J2" s="140"/>
      <c r="K2" s="140"/>
      <c r="L2" s="140"/>
      <c r="M2" s="140"/>
      <c r="N2" s="140"/>
      <c r="O2" s="140"/>
      <c r="P2" s="140"/>
      <c r="Q2" s="140"/>
      <c r="R2" s="140"/>
      <c r="S2" s="140"/>
      <c r="T2" s="140"/>
      <c r="U2" s="140"/>
      <c r="V2" s="140"/>
    </row>
    <row r="3" spans="2:23">
      <c r="B3" s="140"/>
      <c r="C3" s="140"/>
      <c r="D3" s="140"/>
      <c r="E3" s="140"/>
      <c r="F3" s="140"/>
      <c r="G3" s="140"/>
      <c r="H3" s="140"/>
      <c r="I3" s="140"/>
      <c r="J3" s="140"/>
      <c r="K3" s="140"/>
      <c r="L3" s="140"/>
      <c r="M3" s="140"/>
      <c r="N3" s="140"/>
      <c r="O3" s="140"/>
      <c r="P3" s="140"/>
      <c r="Q3" s="140"/>
      <c r="R3" s="140"/>
      <c r="S3" s="140"/>
      <c r="T3" s="140"/>
      <c r="U3" s="140"/>
      <c r="V3" s="140"/>
    </row>
    <row r="4" spans="2:23">
      <c r="B4" s="139" t="s">
        <v>140</v>
      </c>
      <c r="C4" s="140"/>
      <c r="D4" s="140"/>
      <c r="E4" s="140"/>
      <c r="F4" s="140"/>
      <c r="G4" s="140"/>
      <c r="H4" s="140"/>
      <c r="I4" s="140"/>
      <c r="J4" s="140"/>
      <c r="K4" s="140"/>
      <c r="L4" s="140"/>
      <c r="M4" s="140"/>
      <c r="N4" s="140"/>
      <c r="O4" s="140"/>
      <c r="P4" s="140"/>
      <c r="Q4" s="140"/>
      <c r="R4" s="140"/>
      <c r="S4" s="140"/>
      <c r="T4" s="140"/>
      <c r="U4" s="140"/>
      <c r="V4" s="140"/>
    </row>
    <row r="5" spans="2:23">
      <c r="B5" s="140"/>
      <c r="C5" s="140"/>
      <c r="D5" s="140"/>
      <c r="E5" s="140"/>
      <c r="F5" s="140"/>
      <c r="G5" s="140"/>
      <c r="H5" s="140"/>
      <c r="I5" s="140"/>
      <c r="J5" s="140"/>
      <c r="K5" s="140"/>
      <c r="L5" s="140"/>
      <c r="M5" s="140"/>
      <c r="N5" s="140"/>
      <c r="O5" s="140"/>
      <c r="P5" s="140"/>
      <c r="Q5" s="140"/>
      <c r="R5" s="140"/>
      <c r="S5" s="140"/>
      <c r="T5" s="140"/>
      <c r="U5" s="140"/>
      <c r="V5" s="140"/>
    </row>
    <row r="6" spans="2:23" ht="12.75" customHeight="1">
      <c r="B6" s="241" t="s">
        <v>197</v>
      </c>
      <c r="C6" s="241"/>
      <c r="D6" s="241"/>
      <c r="E6" s="241"/>
      <c r="F6" s="241"/>
      <c r="G6" s="241"/>
      <c r="H6" s="241"/>
      <c r="I6" s="241"/>
      <c r="J6" s="241"/>
      <c r="K6" s="241"/>
      <c r="L6" s="241"/>
      <c r="M6" s="241"/>
      <c r="N6" s="241"/>
      <c r="O6" s="241"/>
      <c r="P6" s="241"/>
      <c r="Q6" s="241"/>
      <c r="R6" s="241"/>
      <c r="S6" s="241"/>
      <c r="T6" s="241"/>
      <c r="U6" s="241"/>
      <c r="V6" s="241"/>
      <c r="W6" s="120"/>
    </row>
    <row r="7" spans="2:23" ht="12.75" customHeight="1">
      <c r="B7" s="243"/>
      <c r="C7" s="243"/>
      <c r="D7" s="243"/>
      <c r="E7" s="243"/>
      <c r="F7" s="243"/>
      <c r="G7" s="243"/>
      <c r="H7" s="243"/>
      <c r="I7" s="243"/>
      <c r="J7" s="243"/>
      <c r="K7" s="243"/>
      <c r="L7" s="243"/>
      <c r="M7" s="243"/>
      <c r="N7" s="243"/>
      <c r="O7" s="243"/>
      <c r="P7" s="243"/>
      <c r="Q7" s="243"/>
      <c r="R7" s="243"/>
      <c r="S7" s="243"/>
      <c r="T7" s="243"/>
      <c r="U7" s="243"/>
      <c r="V7" s="243"/>
      <c r="W7" s="120"/>
    </row>
    <row r="8" spans="2:23" ht="12.75" customHeight="1">
      <c r="B8" s="241" t="s">
        <v>198</v>
      </c>
      <c r="C8" s="241"/>
      <c r="D8" s="241"/>
      <c r="E8" s="241"/>
      <c r="F8" s="241"/>
      <c r="G8" s="241"/>
      <c r="H8" s="241"/>
      <c r="I8" s="241"/>
      <c r="J8" s="241"/>
      <c r="K8" s="241"/>
      <c r="L8" s="241"/>
      <c r="M8" s="241"/>
      <c r="N8" s="241"/>
      <c r="O8" s="241"/>
      <c r="P8" s="241"/>
      <c r="Q8" s="241"/>
      <c r="R8" s="241"/>
      <c r="S8" s="241"/>
      <c r="T8" s="241"/>
      <c r="U8" s="241"/>
      <c r="V8" s="241"/>
      <c r="W8" s="120"/>
    </row>
    <row r="9" spans="2:23">
      <c r="B9" s="121"/>
      <c r="C9" s="121"/>
      <c r="D9" s="121"/>
      <c r="E9" s="121"/>
      <c r="F9" s="121"/>
      <c r="G9" s="121"/>
      <c r="H9" s="121"/>
      <c r="I9" s="121"/>
      <c r="J9" s="121"/>
      <c r="K9" s="121"/>
    </row>
    <row r="10" spans="2:23" ht="12.75" customHeight="1">
      <c r="B10" s="241" t="s">
        <v>199</v>
      </c>
      <c r="C10" s="241"/>
      <c r="D10" s="241"/>
      <c r="E10" s="241"/>
      <c r="F10" s="241"/>
      <c r="G10" s="241"/>
      <c r="H10" s="241"/>
      <c r="I10" s="241"/>
      <c r="J10" s="241"/>
      <c r="K10" s="241"/>
      <c r="L10" s="241"/>
      <c r="M10" s="241"/>
      <c r="N10" s="241"/>
      <c r="O10" s="241"/>
      <c r="P10" s="241"/>
      <c r="Q10" s="241"/>
      <c r="R10" s="241"/>
      <c r="S10" s="241"/>
      <c r="T10" s="241"/>
      <c r="U10" s="241"/>
      <c r="V10" s="241"/>
      <c r="W10" s="120"/>
    </row>
    <row r="11" spans="2:23">
      <c r="B11" s="122"/>
      <c r="C11" s="122"/>
      <c r="D11" s="122"/>
      <c r="E11" s="122"/>
      <c r="F11" s="122"/>
      <c r="G11" s="122"/>
      <c r="H11" s="122"/>
      <c r="I11" s="122"/>
      <c r="J11" s="122"/>
      <c r="K11" s="122"/>
      <c r="L11" s="122"/>
      <c r="M11" s="122"/>
      <c r="N11" s="122"/>
      <c r="O11" s="122"/>
      <c r="P11" s="122"/>
    </row>
    <row r="12" spans="2:23" ht="12.75" customHeight="1">
      <c r="B12" s="242" t="s">
        <v>200</v>
      </c>
      <c r="C12" s="241"/>
      <c r="D12" s="241"/>
      <c r="E12" s="241"/>
      <c r="F12" s="241"/>
      <c r="G12" s="241"/>
      <c r="H12" s="241"/>
      <c r="I12" s="241"/>
      <c r="J12" s="241"/>
      <c r="K12" s="241"/>
      <c r="L12" s="241"/>
      <c r="M12" s="241"/>
      <c r="N12" s="241"/>
      <c r="O12" s="241"/>
      <c r="P12" s="241"/>
      <c r="Q12" s="241"/>
      <c r="R12" s="241"/>
      <c r="S12" s="241"/>
      <c r="T12" s="241"/>
      <c r="U12" s="241"/>
      <c r="V12" s="241"/>
      <c r="W12" s="120"/>
    </row>
    <row r="13" spans="2:23">
      <c r="B13" s="123"/>
      <c r="C13" s="122"/>
      <c r="D13" s="122"/>
      <c r="E13" s="122"/>
      <c r="F13" s="122"/>
      <c r="G13" s="122"/>
      <c r="H13" s="122"/>
      <c r="I13" s="122"/>
      <c r="J13" s="122"/>
      <c r="K13" s="122"/>
      <c r="L13" s="122"/>
      <c r="M13" s="122"/>
      <c r="N13" s="122"/>
      <c r="O13" s="122"/>
      <c r="P13" s="122"/>
    </row>
    <row r="14" spans="2:23" ht="12.75" customHeight="1">
      <c r="B14" s="241" t="s">
        <v>201</v>
      </c>
      <c r="C14" s="241"/>
      <c r="D14" s="241"/>
      <c r="E14" s="241"/>
      <c r="F14" s="241"/>
      <c r="G14" s="241"/>
      <c r="H14" s="241"/>
      <c r="I14" s="241"/>
      <c r="J14" s="241"/>
      <c r="K14" s="241"/>
      <c r="L14" s="241"/>
      <c r="M14" s="241"/>
      <c r="N14" s="241"/>
      <c r="O14" s="241"/>
      <c r="P14" s="241"/>
      <c r="Q14" s="241"/>
      <c r="R14" s="241"/>
      <c r="S14" s="241"/>
      <c r="T14" s="241"/>
      <c r="U14" s="241"/>
      <c r="V14" s="241"/>
      <c r="W14" s="120"/>
    </row>
    <row r="15" spans="2:23">
      <c r="B15" s="123"/>
      <c r="C15" s="123"/>
      <c r="D15" s="123"/>
      <c r="E15" s="123"/>
      <c r="F15" s="123"/>
      <c r="G15" s="123"/>
      <c r="H15" s="123"/>
      <c r="I15" s="123"/>
      <c r="J15" s="123"/>
      <c r="K15" s="122"/>
      <c r="L15" s="122"/>
      <c r="M15" s="122"/>
      <c r="N15" s="122"/>
      <c r="O15" s="122"/>
      <c r="P15" s="122"/>
    </row>
    <row r="16" spans="2:23">
      <c r="B16" s="141" t="s">
        <v>202</v>
      </c>
      <c r="C16" s="123"/>
      <c r="D16" s="123"/>
      <c r="E16" s="123"/>
      <c r="F16" s="123"/>
      <c r="G16" s="123"/>
      <c r="H16" s="123"/>
      <c r="I16" s="123"/>
      <c r="J16" s="123"/>
      <c r="K16" s="122"/>
      <c r="L16" s="122"/>
      <c r="M16" s="122"/>
      <c r="N16" s="122"/>
      <c r="O16" s="122"/>
      <c r="P16" s="122"/>
      <c r="Q16" s="121"/>
      <c r="R16" s="121"/>
    </row>
    <row r="17" spans="2:23">
      <c r="B17" s="123"/>
      <c r="C17" s="123"/>
      <c r="D17" s="123"/>
      <c r="E17" s="123"/>
      <c r="F17" s="123"/>
      <c r="G17" s="123"/>
      <c r="H17" s="123"/>
      <c r="I17" s="123"/>
      <c r="J17" s="123"/>
      <c r="K17" s="122"/>
      <c r="L17" s="122"/>
      <c r="M17" s="122"/>
      <c r="N17" s="122"/>
      <c r="O17" s="122"/>
      <c r="P17" s="122"/>
    </row>
    <row r="18" spans="2:23" ht="15" customHeight="1">
      <c r="B18" s="142" t="s">
        <v>203</v>
      </c>
      <c r="C18" s="121"/>
      <c r="D18" s="121"/>
      <c r="E18" s="121"/>
      <c r="F18" s="121"/>
      <c r="G18" s="121"/>
      <c r="H18" s="121"/>
      <c r="I18" s="121"/>
      <c r="J18" s="121"/>
      <c r="K18" s="121"/>
      <c r="L18" s="121"/>
      <c r="M18" s="121"/>
      <c r="N18" s="121"/>
      <c r="O18" s="121"/>
      <c r="P18" s="121"/>
      <c r="Q18" s="121"/>
      <c r="R18" s="121"/>
    </row>
    <row r="19" spans="2:23" ht="12.75" customHeight="1">
      <c r="W19" s="120"/>
    </row>
    <row r="20" spans="2:23">
      <c r="B20" s="142" t="s">
        <v>320</v>
      </c>
    </row>
    <row r="21" spans="2:23">
      <c r="B21" s="140"/>
    </row>
    <row r="22" spans="2:23" ht="14.25" customHeight="1">
      <c r="B22" s="142" t="s">
        <v>321</v>
      </c>
    </row>
    <row r="23" spans="2:23">
      <c r="B23" s="140"/>
    </row>
  </sheetData>
  <sheetProtection password="D219" sheet="1"/>
  <customSheetViews>
    <customSheetView guid="{CF70F2BD-D478-4F34-BEBD-595E803309EE}" scale="90" showGridLines="0" showRuler="0">
      <selection activeCell="D36" sqref="D36"/>
      <pageMargins left="0.75" right="0.75" top="1" bottom="1" header="0.5" footer="0.5"/>
      <pageSetup paperSize="9" scale="52" orientation="landscape" r:id="rId1"/>
      <headerFooter alignWithMargins="0"/>
    </customSheetView>
    <customSheetView guid="{98A218E9-8338-4773-9AB5-951F737D9122}" scale="90" showGridLines="0" showRuler="0">
      <selection activeCell="C36" sqref="C36"/>
      <pageMargins left="0.75" right="0.75" top="1" bottom="1" header="0.5" footer="0.5"/>
      <pageSetup paperSize="9" scale="52" orientation="landscape" r:id="rId2"/>
      <headerFooter alignWithMargins="0"/>
    </customSheetView>
    <customSheetView guid="{71CB04CA-8B56-4F75-A5E0-39A8792B70DD}" scale="90" showGridLines="0" showRuler="0" topLeftCell="B2">
      <selection activeCell="F36" sqref="F36"/>
      <pageMargins left="0.75" right="0.75" top="1" bottom="1" header="0.5" footer="0.5"/>
      <pageSetup paperSize="9" scale="52" orientation="landscape" r:id="rId3"/>
      <headerFooter alignWithMargins="0"/>
    </customSheetView>
  </customSheetViews>
  <mergeCells count="6">
    <mergeCell ref="B6:V6"/>
    <mergeCell ref="B14:V14"/>
    <mergeCell ref="B8:V8"/>
    <mergeCell ref="B10:V10"/>
    <mergeCell ref="B12:V12"/>
    <mergeCell ref="B7:V7"/>
  </mergeCells>
  <phoneticPr fontId="27" type="noConversion"/>
  <hyperlinks>
    <hyperlink ref="B12:U12" location="'Table 4'!A1" display="'Table 4'!A1"/>
    <hyperlink ref="B8:V8" location="'Table 2'!A1" display="Table 2: Overall effectiveness and Capacity to improve grades for safeguarding and services for looked after children inspections carried out between 1 June 2009 to 30 September 2011, by local authority"/>
    <hyperlink ref="B10:V10" location="'Table 3'!A1" display="Table 3: All judgements given for safeguarding inspections taking place between 1 June 2009 to 30 June 2011"/>
    <hyperlink ref="B14:V14" location="'Table 5'!A1" display="Table 5: All judgements given for services for looked after children inspections taking place between 1 November 2010 and 30 June 2011"/>
    <hyperlink ref="B16" location="'Table 6'!A1" display="Table 6: All judgements given for services for looked after children inspections taking place between 1 November 2010 and 30 September 2011, by local authority"/>
    <hyperlink ref="B18" location="'Chart 1'!A1" display="Chart 1: Overall judgements given for safeguarding and services for looked after children inspections taking place between 1 June 2009 and 30 June 2011"/>
    <hyperlink ref="B16:R16" location="'Table 6'!A1" display="Table 6: All judgements given for Services for looked after children inspections taking place between 1 November 2010 and 30 June 20111,2 by local authority"/>
    <hyperlink ref="B18:R18" location="'Chart 1'!A1" display="Chart 1: Overall judgements given for Safeguarding and Services for looked after children inspections taking place between 1 June 2009 and 30 June 2011"/>
    <hyperlink ref="B6:V6" location="'Table 1'!A1" display="Table 1: Overall effectiveness and Capacity to improve grades for safeguarding and services for looked after children inspections carried out between 1 June 2009 and 30 June 2011"/>
    <hyperlink ref="B12:V12" location="'Table 4'!A1" display="Table 4: All judgements given for safeguarding inspections taking place between 1 November 2010 and 30 September 2011, by local authority"/>
    <hyperlink ref="B20" location="'Chart 2'!Print_Area" display="Chart 2: Outcomes of inspections of safeguarding taking place between 1 November 2010 and 31 July 2012 (percentages)"/>
    <hyperlink ref="B22" location="'Chart 3'!Print_Area" display="Chart 3: Outcomes of inspections of services for looked after children between 1 November 2010 and 31 July 2012 (percentages)"/>
  </hyperlinks>
  <pageMargins left="0.75" right="0.75" top="1" bottom="1" header="0.5" footer="0.5"/>
  <pageSetup paperSize="9" scale="58" orientation="landscape" r:id="rId4"/>
  <headerFooter alignWithMargins="0"/>
</worksheet>
</file>

<file path=xl/worksheets/sheet5.xml><?xml version="1.0" encoding="utf-8"?>
<worksheet xmlns="http://schemas.openxmlformats.org/spreadsheetml/2006/main" xmlns:r="http://schemas.openxmlformats.org/officeDocument/2006/relationships">
  <sheetPr enableFormatConditionsCalculation="0">
    <tabColor indexed="42"/>
  </sheetPr>
  <dimension ref="B1:I15"/>
  <sheetViews>
    <sheetView showGridLines="0" showRowColHeaders="0" workbookViewId="0"/>
  </sheetViews>
  <sheetFormatPr defaultRowHeight="12.75"/>
  <cols>
    <col min="1" max="1" width="3.42578125" customWidth="1"/>
    <col min="2" max="2" width="15.42578125" style="43" customWidth="1"/>
    <col min="3" max="3" width="12.85546875" customWidth="1"/>
    <col min="4" max="4" width="12.42578125" customWidth="1"/>
    <col min="5" max="5" width="4" customWidth="1"/>
    <col min="6" max="6" width="11.85546875" customWidth="1"/>
    <col min="7" max="7" width="12.5703125" customWidth="1"/>
  </cols>
  <sheetData>
    <row r="1" spans="2:9" ht="18.75" customHeight="1">
      <c r="B1" s="114"/>
    </row>
    <row r="2" spans="2:9" ht="39.75" customHeight="1">
      <c r="B2" s="247" t="s">
        <v>209</v>
      </c>
      <c r="C2" s="247"/>
      <c r="D2" s="247"/>
      <c r="E2" s="247"/>
      <c r="F2" s="247"/>
      <c r="G2" s="247"/>
    </row>
    <row r="3" spans="2:9">
      <c r="B3" s="235"/>
      <c r="C3" s="1"/>
      <c r="D3" s="1"/>
      <c r="E3" s="1"/>
      <c r="F3" s="1"/>
      <c r="G3" s="1"/>
    </row>
    <row r="4" spans="2:9" ht="21" customHeight="1">
      <c r="B4" s="250"/>
      <c r="C4" s="248" t="s">
        <v>184</v>
      </c>
      <c r="D4" s="248"/>
      <c r="E4" s="41"/>
      <c r="F4" s="249" t="s">
        <v>155</v>
      </c>
      <c r="G4" s="249"/>
    </row>
    <row r="5" spans="2:9" ht="21">
      <c r="B5" s="251"/>
      <c r="C5" s="47" t="s">
        <v>97</v>
      </c>
      <c r="D5" s="47" t="s">
        <v>98</v>
      </c>
      <c r="E5" s="47"/>
      <c r="F5" s="47" t="s">
        <v>97</v>
      </c>
      <c r="G5" s="47" t="s">
        <v>98</v>
      </c>
    </row>
    <row r="6" spans="2:9" ht="13.5" customHeight="1">
      <c r="B6" s="235" t="s">
        <v>101</v>
      </c>
      <c r="C6" s="48">
        <v>5</v>
      </c>
      <c r="D6" s="48">
        <v>21</v>
      </c>
      <c r="E6" s="236"/>
      <c r="F6" s="48">
        <v>2</v>
      </c>
      <c r="G6" s="48">
        <v>19</v>
      </c>
    </row>
    <row r="7" spans="2:9" ht="13.5" customHeight="1">
      <c r="B7" s="235" t="s">
        <v>102</v>
      </c>
      <c r="C7" s="48">
        <v>57</v>
      </c>
      <c r="D7" s="48">
        <v>69</v>
      </c>
      <c r="E7" s="236"/>
      <c r="F7" s="48">
        <v>79</v>
      </c>
      <c r="G7" s="48">
        <v>81</v>
      </c>
    </row>
    <row r="8" spans="2:9" ht="13.5" customHeight="1">
      <c r="B8" s="235" t="s">
        <v>103</v>
      </c>
      <c r="C8" s="48">
        <v>72</v>
      </c>
      <c r="D8" s="48">
        <v>57</v>
      </c>
      <c r="E8" s="236"/>
      <c r="F8" s="48">
        <v>69</v>
      </c>
      <c r="G8" s="48">
        <v>51</v>
      </c>
    </row>
    <row r="9" spans="2:9" ht="13.5" customHeight="1">
      <c r="B9" s="235" t="s">
        <v>104</v>
      </c>
      <c r="C9" s="48">
        <v>26</v>
      </c>
      <c r="D9" s="48">
        <v>13</v>
      </c>
      <c r="E9" s="236"/>
      <c r="F9" s="48">
        <v>3</v>
      </c>
      <c r="G9" s="48">
        <v>2</v>
      </c>
    </row>
    <row r="10" spans="2:9" ht="13.5" customHeight="1">
      <c r="B10" s="45" t="s">
        <v>153</v>
      </c>
      <c r="C10" s="195">
        <v>160</v>
      </c>
      <c r="D10" s="195">
        <v>160</v>
      </c>
      <c r="E10" s="194"/>
      <c r="F10" s="195">
        <v>153</v>
      </c>
      <c r="G10" s="195">
        <v>153</v>
      </c>
    </row>
    <row r="11" spans="2:9">
      <c r="B11" s="235"/>
      <c r="C11" s="1"/>
      <c r="D11" s="1"/>
      <c r="E11" s="1"/>
      <c r="F11" s="1"/>
      <c r="G11" s="61" t="s">
        <v>141</v>
      </c>
    </row>
    <row r="12" spans="2:9" ht="6.75" customHeight="1">
      <c r="B12" s="235"/>
      <c r="C12" s="1"/>
      <c r="D12" s="1"/>
      <c r="E12" s="1"/>
      <c r="F12" s="1"/>
      <c r="G12" s="1"/>
    </row>
    <row r="13" spans="2:9" ht="22.5" customHeight="1">
      <c r="B13" s="246" t="s">
        <v>154</v>
      </c>
      <c r="C13" s="246"/>
      <c r="D13" s="246"/>
      <c r="E13" s="246"/>
      <c r="F13" s="246"/>
      <c r="G13" s="246"/>
      <c r="H13" s="80"/>
      <c r="I13" s="80"/>
    </row>
    <row r="14" spans="2:9" ht="33.75" customHeight="1">
      <c r="B14" s="244" t="s">
        <v>210</v>
      </c>
      <c r="C14" s="244"/>
      <c r="D14" s="244"/>
      <c r="E14" s="244"/>
      <c r="F14" s="244"/>
      <c r="G14" s="244"/>
      <c r="H14" s="63"/>
      <c r="I14" s="63"/>
    </row>
    <row r="15" spans="2:9" ht="54" customHeight="1">
      <c r="B15" s="244" t="s">
        <v>325</v>
      </c>
      <c r="C15" s="245"/>
      <c r="D15" s="245"/>
      <c r="E15" s="245"/>
      <c r="F15" s="245"/>
      <c r="G15" s="245"/>
      <c r="I15" s="63"/>
    </row>
  </sheetData>
  <sheetProtection password="D219" sheet="1"/>
  <mergeCells count="7">
    <mergeCell ref="B15:G15"/>
    <mergeCell ref="B13:G13"/>
    <mergeCell ref="B14:G14"/>
    <mergeCell ref="B2:G2"/>
    <mergeCell ref="C4:D4"/>
    <mergeCell ref="F4:G4"/>
    <mergeCell ref="B4:B5"/>
  </mergeCells>
  <phoneticPr fontId="4" type="noConversion"/>
  <pageMargins left="0.56000000000000005" right="0.7" top="1" bottom="1" header="0.5" footer="0.5"/>
  <pageSetup paperSize="9" orientation="landscape" r:id="rId1"/>
  <headerFooter alignWithMargins="0"/>
</worksheet>
</file>

<file path=xl/worksheets/sheet6.xml><?xml version="1.0" encoding="utf-8"?>
<worksheet xmlns="http://schemas.openxmlformats.org/spreadsheetml/2006/main" xmlns:r="http://schemas.openxmlformats.org/officeDocument/2006/relationships">
  <sheetPr enableFormatConditionsCalculation="0">
    <tabColor indexed="42"/>
    <pageSetUpPr autoPageBreaks="0" fitToPage="1"/>
  </sheetPr>
  <dimension ref="A1:J173"/>
  <sheetViews>
    <sheetView showGridLines="0" showRowColHeaders="0" zoomScaleNormal="100" workbookViewId="0">
      <pane xSplit="3" ySplit="5" topLeftCell="D149" activePane="bottomRight" state="frozen"/>
      <selection pane="topRight" activeCell="D1" sqref="D1"/>
      <selection pane="bottomLeft" activeCell="A6" sqref="A6"/>
      <selection pane="bottomRight"/>
    </sheetView>
  </sheetViews>
  <sheetFormatPr defaultRowHeight="12.75"/>
  <cols>
    <col min="1" max="1" width="3.140625" customWidth="1"/>
    <col min="2" max="2" width="26.5703125" customWidth="1"/>
    <col min="3" max="3" width="5.7109375" customWidth="1"/>
    <col min="4" max="4" width="17.42578125" style="199" customWidth="1"/>
    <col min="5" max="5" width="15.85546875" style="42" customWidth="1"/>
    <col min="6" max="6" width="13.140625" customWidth="1"/>
    <col min="7" max="7" width="3" customWidth="1"/>
    <col min="8" max="8" width="12.28515625" customWidth="1"/>
    <col min="9" max="9" width="13.42578125" customWidth="1"/>
  </cols>
  <sheetData>
    <row r="1" spans="2:9" ht="18.75" customHeight="1">
      <c r="B1" s="114"/>
    </row>
    <row r="2" spans="2:9" ht="26.25" customHeight="1">
      <c r="B2" s="254" t="s">
        <v>204</v>
      </c>
      <c r="C2" s="254"/>
      <c r="D2" s="254"/>
      <c r="E2" s="254"/>
      <c r="F2" s="254"/>
      <c r="G2" s="254"/>
      <c r="H2" s="254"/>
      <c r="I2" s="254"/>
    </row>
    <row r="3" spans="2:9">
      <c r="B3" s="39"/>
      <c r="C3" s="39"/>
      <c r="D3" s="81"/>
      <c r="E3" s="110"/>
      <c r="F3" s="111"/>
      <c r="G3" s="39"/>
      <c r="H3" s="39"/>
      <c r="I3" s="39"/>
    </row>
    <row r="4" spans="2:9" s="43" customFormat="1" ht="21" customHeight="1">
      <c r="B4" s="252" t="s">
        <v>7</v>
      </c>
      <c r="C4" s="109"/>
      <c r="D4" s="76"/>
      <c r="E4" s="248" t="s">
        <v>184</v>
      </c>
      <c r="F4" s="248"/>
      <c r="G4" s="41"/>
      <c r="H4" s="249" t="s">
        <v>155</v>
      </c>
      <c r="I4" s="249"/>
    </row>
    <row r="5" spans="2:9" s="43" customFormat="1" ht="21">
      <c r="B5" s="253"/>
      <c r="C5" s="45"/>
      <c r="D5" s="40" t="s">
        <v>96</v>
      </c>
      <c r="E5" s="47" t="s">
        <v>97</v>
      </c>
      <c r="F5" s="47" t="s">
        <v>98</v>
      </c>
      <c r="G5" s="47"/>
      <c r="H5" s="47" t="s">
        <v>97</v>
      </c>
      <c r="I5" s="47" t="s">
        <v>98</v>
      </c>
    </row>
    <row r="6" spans="2:9" s="43" customFormat="1" ht="13.5" customHeight="1">
      <c r="B6" s="200" t="s">
        <v>234</v>
      </c>
      <c r="C6" s="200"/>
      <c r="D6" s="202">
        <v>41117</v>
      </c>
      <c r="E6" s="198">
        <v>2</v>
      </c>
      <c r="F6" s="198">
        <v>2</v>
      </c>
      <c r="G6" s="200"/>
      <c r="H6" s="198">
        <v>3</v>
      </c>
      <c r="I6" s="198">
        <v>3</v>
      </c>
    </row>
    <row r="7" spans="2:9" s="43" customFormat="1" ht="13.5" customHeight="1">
      <c r="B7" s="178" t="s">
        <v>263</v>
      </c>
      <c r="C7" s="178"/>
      <c r="D7" s="202">
        <v>40963</v>
      </c>
      <c r="E7" s="152">
        <v>2</v>
      </c>
      <c r="F7" s="152">
        <v>2</v>
      </c>
      <c r="G7" s="152"/>
      <c r="H7" s="152">
        <v>2</v>
      </c>
      <c r="I7" s="152">
        <v>2</v>
      </c>
    </row>
    <row r="8" spans="2:9" s="43" customFormat="1" ht="13.5" customHeight="1">
      <c r="B8" s="200" t="s">
        <v>240</v>
      </c>
      <c r="C8" s="200"/>
      <c r="D8" s="202">
        <v>41131</v>
      </c>
      <c r="E8" s="198">
        <v>4</v>
      </c>
      <c r="F8" s="198">
        <v>3</v>
      </c>
      <c r="G8" s="200"/>
      <c r="H8" s="198">
        <v>3</v>
      </c>
      <c r="I8" s="198">
        <v>3</v>
      </c>
    </row>
    <row r="9" spans="2:9" s="43" customFormat="1" ht="13.5" customHeight="1">
      <c r="B9" s="178" t="s">
        <v>264</v>
      </c>
      <c r="C9" s="178"/>
      <c r="D9" s="202">
        <v>40963</v>
      </c>
      <c r="E9" s="152">
        <v>3</v>
      </c>
      <c r="F9" s="152">
        <v>3</v>
      </c>
      <c r="G9" s="152"/>
      <c r="H9" s="152">
        <v>2</v>
      </c>
      <c r="I9" s="152">
        <v>2</v>
      </c>
    </row>
    <row r="10" spans="2:9" s="43" customFormat="1" ht="13.5" customHeight="1">
      <c r="B10" s="178" t="s">
        <v>265</v>
      </c>
      <c r="C10" s="178"/>
      <c r="D10" s="202">
        <v>40977</v>
      </c>
      <c r="E10" s="152">
        <v>3</v>
      </c>
      <c r="F10" s="152">
        <v>3</v>
      </c>
      <c r="G10" s="152"/>
      <c r="H10" s="152">
        <v>3</v>
      </c>
      <c r="I10" s="152">
        <v>3</v>
      </c>
    </row>
    <row r="11" spans="2:9" s="43" customFormat="1" ht="13.5" customHeight="1">
      <c r="B11" s="200" t="s">
        <v>242</v>
      </c>
      <c r="C11" s="200"/>
      <c r="D11" s="202">
        <v>41145</v>
      </c>
      <c r="E11" s="198">
        <v>4</v>
      </c>
      <c r="F11" s="198">
        <v>3</v>
      </c>
      <c r="G11" s="200"/>
      <c r="H11" s="198">
        <v>2</v>
      </c>
      <c r="I11" s="198">
        <v>2</v>
      </c>
    </row>
    <row r="12" spans="2:9" s="43" customFormat="1" ht="13.5" customHeight="1">
      <c r="B12" s="179" t="s">
        <v>8</v>
      </c>
      <c r="C12" s="179"/>
      <c r="D12" s="202">
        <v>40375</v>
      </c>
      <c r="E12" s="175">
        <v>4</v>
      </c>
      <c r="F12" s="175">
        <v>4</v>
      </c>
      <c r="G12" s="175"/>
      <c r="H12" s="175">
        <v>3</v>
      </c>
      <c r="I12" s="175">
        <v>3</v>
      </c>
    </row>
    <row r="13" spans="2:9" s="43" customFormat="1" ht="13.5" customHeight="1">
      <c r="B13" s="178" t="s">
        <v>266</v>
      </c>
      <c r="C13" s="178"/>
      <c r="D13" s="202">
        <v>40977</v>
      </c>
      <c r="E13" s="152">
        <v>2</v>
      </c>
      <c r="F13" s="152">
        <v>2</v>
      </c>
      <c r="G13" s="152"/>
      <c r="H13" s="152">
        <v>2</v>
      </c>
      <c r="I13" s="152">
        <v>2</v>
      </c>
    </row>
    <row r="14" spans="2:9" s="43" customFormat="1" ht="13.5" customHeight="1">
      <c r="B14" s="179" t="s">
        <v>9</v>
      </c>
      <c r="C14" s="179"/>
      <c r="D14" s="202">
        <v>40151</v>
      </c>
      <c r="E14" s="175">
        <v>3</v>
      </c>
      <c r="F14" s="175">
        <v>3</v>
      </c>
      <c r="G14" s="175"/>
      <c r="H14" s="175">
        <v>2</v>
      </c>
      <c r="I14" s="175">
        <v>2</v>
      </c>
    </row>
    <row r="15" spans="2:9" s="43" customFormat="1" ht="13.5" customHeight="1">
      <c r="B15" s="178" t="s">
        <v>267</v>
      </c>
      <c r="C15" s="178"/>
      <c r="D15" s="202">
        <v>40991</v>
      </c>
      <c r="E15" s="152">
        <v>2</v>
      </c>
      <c r="F15" s="152">
        <v>2</v>
      </c>
      <c r="G15" s="152"/>
      <c r="H15" s="152">
        <v>2</v>
      </c>
      <c r="I15" s="152">
        <v>2</v>
      </c>
    </row>
    <row r="16" spans="2:9" s="43" customFormat="1" ht="13.5" customHeight="1">
      <c r="B16" s="179" t="s">
        <v>10</v>
      </c>
      <c r="C16" s="179"/>
      <c r="D16" s="202">
        <v>40641</v>
      </c>
      <c r="E16" s="175">
        <v>2</v>
      </c>
      <c r="F16" s="175">
        <v>2</v>
      </c>
      <c r="G16" s="175"/>
      <c r="H16" s="175">
        <v>2</v>
      </c>
      <c r="I16" s="175">
        <v>2</v>
      </c>
    </row>
    <row r="17" spans="2:10" s="43" customFormat="1" ht="13.5" customHeight="1">
      <c r="B17" s="178" t="s">
        <v>11</v>
      </c>
      <c r="C17" s="203"/>
      <c r="D17" s="202">
        <v>40893</v>
      </c>
      <c r="E17" s="152">
        <v>2</v>
      </c>
      <c r="F17" s="152">
        <v>2</v>
      </c>
      <c r="G17" s="152"/>
      <c r="H17" s="152">
        <v>2</v>
      </c>
      <c r="I17" s="152">
        <v>2</v>
      </c>
    </row>
    <row r="18" spans="2:10" s="43" customFormat="1" ht="13.5" customHeight="1">
      <c r="B18" s="200" t="s">
        <v>220</v>
      </c>
      <c r="C18" s="200"/>
      <c r="D18" s="202">
        <v>41087</v>
      </c>
      <c r="E18" s="197">
        <v>2</v>
      </c>
      <c r="F18" s="197">
        <v>2</v>
      </c>
      <c r="G18" s="200"/>
      <c r="H18" s="197">
        <v>2</v>
      </c>
      <c r="I18" s="197">
        <v>2</v>
      </c>
    </row>
    <row r="19" spans="2:10" s="43" customFormat="1" ht="13.5" customHeight="1">
      <c r="B19" s="178" t="s">
        <v>12</v>
      </c>
      <c r="C19" s="203"/>
      <c r="D19" s="202">
        <v>40865</v>
      </c>
      <c r="E19" s="152">
        <v>3</v>
      </c>
      <c r="F19" s="152">
        <v>3</v>
      </c>
      <c r="G19" s="152"/>
      <c r="H19" s="152">
        <v>3</v>
      </c>
      <c r="I19" s="152">
        <v>2</v>
      </c>
    </row>
    <row r="20" spans="2:10" s="43" customFormat="1" ht="13.5" customHeight="1">
      <c r="B20" s="179" t="s">
        <v>95</v>
      </c>
      <c r="C20" s="179"/>
      <c r="D20" s="202">
        <v>40675</v>
      </c>
      <c r="E20" s="175">
        <v>3</v>
      </c>
      <c r="F20" s="175">
        <v>2</v>
      </c>
      <c r="G20" s="175"/>
      <c r="H20" s="175">
        <v>3</v>
      </c>
      <c r="I20" s="175">
        <v>2</v>
      </c>
    </row>
    <row r="21" spans="2:10" s="43" customFormat="1" ht="13.5" customHeight="1">
      <c r="B21" s="179" t="s">
        <v>13</v>
      </c>
      <c r="C21" s="179"/>
      <c r="D21" s="202">
        <v>40322</v>
      </c>
      <c r="E21" s="175">
        <v>2</v>
      </c>
      <c r="F21" s="175">
        <v>2</v>
      </c>
      <c r="G21" s="175"/>
      <c r="H21" s="175">
        <v>2</v>
      </c>
      <c r="I21" s="175">
        <v>2</v>
      </c>
    </row>
    <row r="22" spans="2:10" s="43" customFormat="1" ht="13.5" customHeight="1">
      <c r="B22" s="179" t="s">
        <v>14</v>
      </c>
      <c r="C22" s="179"/>
      <c r="D22" s="202">
        <v>40322</v>
      </c>
      <c r="E22" s="175">
        <v>3</v>
      </c>
      <c r="F22" s="175">
        <v>3</v>
      </c>
      <c r="G22" s="175"/>
      <c r="H22" s="175">
        <v>3</v>
      </c>
      <c r="I22" s="175">
        <v>3</v>
      </c>
    </row>
    <row r="23" spans="2:10" s="43" customFormat="1" ht="13.5" customHeight="1">
      <c r="B23" s="179" t="s">
        <v>15</v>
      </c>
      <c r="C23" s="179"/>
      <c r="D23" s="202">
        <v>40567</v>
      </c>
      <c r="E23" s="175">
        <v>2</v>
      </c>
      <c r="F23" s="175">
        <v>2</v>
      </c>
      <c r="G23" s="175"/>
      <c r="H23" s="175">
        <v>2</v>
      </c>
      <c r="I23" s="175">
        <v>2</v>
      </c>
    </row>
    <row r="24" spans="2:10" s="43" customFormat="1" ht="13.5" customHeight="1">
      <c r="B24" s="200" t="s">
        <v>216</v>
      </c>
      <c r="C24" s="200"/>
      <c r="D24" s="202">
        <v>41073</v>
      </c>
      <c r="E24" s="197">
        <v>3</v>
      </c>
      <c r="F24" s="197">
        <v>3</v>
      </c>
      <c r="G24" s="200"/>
      <c r="H24" s="197">
        <v>3</v>
      </c>
      <c r="I24" s="197">
        <v>2</v>
      </c>
    </row>
    <row r="25" spans="2:10" s="43" customFormat="1" ht="13.5" customHeight="1">
      <c r="B25" s="179" t="s">
        <v>16</v>
      </c>
      <c r="C25" s="179"/>
      <c r="D25" s="202">
        <v>40235</v>
      </c>
      <c r="E25" s="175">
        <v>4</v>
      </c>
      <c r="F25" s="175">
        <v>3</v>
      </c>
      <c r="G25" s="175"/>
      <c r="H25" s="175">
        <v>3</v>
      </c>
      <c r="I25" s="175">
        <v>3</v>
      </c>
      <c r="J25" s="44"/>
    </row>
    <row r="26" spans="2:10" s="43" customFormat="1" ht="13.5" customHeight="1">
      <c r="B26" s="179" t="s">
        <v>17</v>
      </c>
      <c r="C26" s="179"/>
      <c r="D26" s="202">
        <v>40109</v>
      </c>
      <c r="E26" s="175">
        <v>3</v>
      </c>
      <c r="F26" s="175">
        <v>3</v>
      </c>
      <c r="G26" s="175"/>
      <c r="H26" s="175">
        <v>3</v>
      </c>
      <c r="I26" s="175">
        <v>2</v>
      </c>
    </row>
    <row r="27" spans="2:10" s="43" customFormat="1" ht="13.5" customHeight="1">
      <c r="B27" s="188" t="s">
        <v>268</v>
      </c>
      <c r="C27" s="188"/>
      <c r="D27" s="202">
        <v>41009</v>
      </c>
      <c r="E27" s="152">
        <v>2</v>
      </c>
      <c r="F27" s="152">
        <v>2</v>
      </c>
      <c r="G27" s="152"/>
      <c r="H27" s="152">
        <v>2</v>
      </c>
      <c r="I27" s="152">
        <v>2</v>
      </c>
    </row>
    <row r="28" spans="2:10" s="43" customFormat="1" ht="13.5" customHeight="1">
      <c r="B28" s="188" t="s">
        <v>269</v>
      </c>
      <c r="C28" s="188"/>
      <c r="D28" s="202">
        <v>41009</v>
      </c>
      <c r="E28" s="152">
        <v>2</v>
      </c>
      <c r="F28" s="152">
        <v>2</v>
      </c>
      <c r="G28" s="152"/>
      <c r="H28" s="152">
        <v>3</v>
      </c>
      <c r="I28" s="152">
        <v>3</v>
      </c>
    </row>
    <row r="29" spans="2:10" s="43" customFormat="1" ht="13.5" customHeight="1">
      <c r="B29" s="178" t="s">
        <v>18</v>
      </c>
      <c r="C29" s="178"/>
      <c r="D29" s="202">
        <v>40767</v>
      </c>
      <c r="E29" s="152">
        <v>3</v>
      </c>
      <c r="F29" s="152">
        <v>3</v>
      </c>
      <c r="G29" s="175"/>
      <c r="H29" s="152">
        <v>3</v>
      </c>
      <c r="I29" s="152">
        <v>3</v>
      </c>
    </row>
    <row r="30" spans="2:10" s="43" customFormat="1" ht="13.5" customHeight="1">
      <c r="B30" s="179" t="s">
        <v>19</v>
      </c>
      <c r="C30" s="179"/>
      <c r="D30" s="202">
        <v>40522</v>
      </c>
      <c r="E30" s="175">
        <v>4</v>
      </c>
      <c r="F30" s="175">
        <v>4</v>
      </c>
      <c r="G30" s="175"/>
      <c r="H30" s="175">
        <v>3</v>
      </c>
      <c r="I30" s="175">
        <v>3</v>
      </c>
    </row>
    <row r="31" spans="2:10" s="43" customFormat="1" ht="13.5" customHeight="1">
      <c r="B31" s="188" t="s">
        <v>270</v>
      </c>
      <c r="C31" s="188"/>
      <c r="D31" s="202">
        <v>41016</v>
      </c>
      <c r="E31" s="152">
        <v>2</v>
      </c>
      <c r="F31" s="152">
        <v>2</v>
      </c>
      <c r="G31" s="152"/>
      <c r="H31" s="152">
        <v>2</v>
      </c>
      <c r="I31" s="152">
        <v>2</v>
      </c>
    </row>
    <row r="32" spans="2:10" s="43" customFormat="1" ht="13.5" customHeight="1">
      <c r="B32" s="179" t="s">
        <v>20</v>
      </c>
      <c r="C32" s="179"/>
      <c r="D32" s="202">
        <v>40109</v>
      </c>
      <c r="E32" s="175">
        <v>4</v>
      </c>
      <c r="F32" s="175">
        <v>4</v>
      </c>
      <c r="G32" s="175"/>
      <c r="H32" s="175">
        <v>4</v>
      </c>
      <c r="I32" s="175">
        <v>4</v>
      </c>
    </row>
    <row r="33" spans="2:9" s="43" customFormat="1" ht="13.5" customHeight="1">
      <c r="B33" s="179" t="s">
        <v>146</v>
      </c>
      <c r="C33" s="179"/>
      <c r="D33" s="202">
        <v>40599</v>
      </c>
      <c r="E33" s="175">
        <v>4</v>
      </c>
      <c r="F33" s="175">
        <v>3</v>
      </c>
      <c r="G33" s="175"/>
      <c r="H33" s="175">
        <v>3</v>
      </c>
      <c r="I33" s="175">
        <v>3</v>
      </c>
    </row>
    <row r="34" spans="2:9" s="43" customFormat="1" ht="13.5" customHeight="1">
      <c r="B34" s="179" t="s">
        <v>21</v>
      </c>
      <c r="C34" s="179"/>
      <c r="D34" s="202">
        <v>40675</v>
      </c>
      <c r="E34" s="175">
        <v>2</v>
      </c>
      <c r="F34" s="175">
        <v>2</v>
      </c>
      <c r="G34" s="175"/>
      <c r="H34" s="175">
        <v>3</v>
      </c>
      <c r="I34" s="175">
        <v>2</v>
      </c>
    </row>
    <row r="35" spans="2:9" s="43" customFormat="1" ht="13.5" customHeight="1">
      <c r="B35" s="200" t="s">
        <v>224</v>
      </c>
      <c r="C35" s="200"/>
      <c r="D35" s="202">
        <v>41088</v>
      </c>
      <c r="E35" s="197">
        <v>3</v>
      </c>
      <c r="F35" s="197">
        <v>2</v>
      </c>
      <c r="G35" s="200"/>
      <c r="H35" s="197">
        <v>3</v>
      </c>
      <c r="I35" s="197">
        <v>2</v>
      </c>
    </row>
    <row r="36" spans="2:9" s="43" customFormat="1" ht="13.5" customHeight="1">
      <c r="B36" s="200" t="s">
        <v>213</v>
      </c>
      <c r="C36" s="200"/>
      <c r="D36" s="202">
        <v>41058</v>
      </c>
      <c r="E36" s="197">
        <v>4</v>
      </c>
      <c r="F36" s="197">
        <v>3</v>
      </c>
      <c r="G36" s="200"/>
      <c r="H36" s="197">
        <v>3</v>
      </c>
      <c r="I36" s="197">
        <v>3</v>
      </c>
    </row>
    <row r="37" spans="2:9" s="43" customFormat="1" ht="13.5" customHeight="1">
      <c r="B37" s="178" t="s">
        <v>22</v>
      </c>
      <c r="C37" s="203"/>
      <c r="D37" s="202">
        <v>40912</v>
      </c>
      <c r="E37" s="152">
        <v>3</v>
      </c>
      <c r="F37" s="152">
        <v>3</v>
      </c>
      <c r="G37" s="152"/>
      <c r="H37" s="152">
        <v>3</v>
      </c>
      <c r="I37" s="152">
        <v>3</v>
      </c>
    </row>
    <row r="38" spans="2:9" s="43" customFormat="1" ht="13.5" customHeight="1">
      <c r="B38" s="179" t="s">
        <v>23</v>
      </c>
      <c r="C38" s="179"/>
      <c r="D38" s="202">
        <v>40721</v>
      </c>
      <c r="E38" s="175">
        <v>3</v>
      </c>
      <c r="F38" s="175">
        <v>3</v>
      </c>
      <c r="G38" s="175"/>
      <c r="H38" s="175">
        <v>3</v>
      </c>
      <c r="I38" s="175">
        <v>3</v>
      </c>
    </row>
    <row r="39" spans="2:9" s="43" customFormat="1" ht="13.5" customHeight="1">
      <c r="B39" s="179" t="s">
        <v>24</v>
      </c>
      <c r="C39" s="179"/>
      <c r="D39" s="202">
        <v>40669</v>
      </c>
      <c r="E39" s="175">
        <v>2</v>
      </c>
      <c r="F39" s="175">
        <v>2</v>
      </c>
      <c r="G39" s="175"/>
      <c r="H39" s="175">
        <v>2</v>
      </c>
      <c r="I39" s="175">
        <v>2</v>
      </c>
    </row>
    <row r="40" spans="2:9" s="43" customFormat="1" ht="13.5" customHeight="1">
      <c r="B40" s="179" t="s">
        <v>25</v>
      </c>
      <c r="C40" s="179"/>
      <c r="D40" s="202">
        <v>40032</v>
      </c>
      <c r="E40" s="175">
        <v>3</v>
      </c>
      <c r="F40" s="175">
        <v>3</v>
      </c>
      <c r="G40" s="175"/>
      <c r="H40" s="175">
        <v>2</v>
      </c>
      <c r="I40" s="175">
        <v>2</v>
      </c>
    </row>
    <row r="41" spans="2:9" s="43" customFormat="1" ht="13.5" customHeight="1">
      <c r="B41" s="179" t="s">
        <v>26</v>
      </c>
      <c r="C41" s="179"/>
      <c r="D41" s="202">
        <v>40675</v>
      </c>
      <c r="E41" s="175">
        <v>3</v>
      </c>
      <c r="F41" s="175">
        <v>3</v>
      </c>
      <c r="G41" s="175"/>
      <c r="H41" s="175">
        <v>3</v>
      </c>
      <c r="I41" s="175">
        <v>3</v>
      </c>
    </row>
    <row r="42" spans="2:9" s="43" customFormat="1" ht="13.5" customHeight="1">
      <c r="B42" s="178" t="s">
        <v>27</v>
      </c>
      <c r="C42" s="178"/>
      <c r="D42" s="202">
        <v>40844</v>
      </c>
      <c r="E42" s="152">
        <v>2</v>
      </c>
      <c r="F42" s="152">
        <v>2</v>
      </c>
      <c r="G42" s="175"/>
      <c r="H42" s="152">
        <v>2</v>
      </c>
      <c r="I42" s="152">
        <v>2</v>
      </c>
    </row>
    <row r="43" spans="2:9" s="43" customFormat="1" ht="13.5" customHeight="1">
      <c r="B43" s="178" t="s">
        <v>28</v>
      </c>
      <c r="C43" s="203"/>
      <c r="D43" s="202">
        <v>40933</v>
      </c>
      <c r="E43" s="152">
        <v>3</v>
      </c>
      <c r="F43" s="152">
        <v>2</v>
      </c>
      <c r="G43" s="152"/>
      <c r="H43" s="152">
        <v>2</v>
      </c>
      <c r="I43" s="152">
        <v>2</v>
      </c>
    </row>
    <row r="44" spans="2:9" s="43" customFormat="1" ht="13.5" customHeight="1">
      <c r="B44" s="178" t="s">
        <v>29</v>
      </c>
      <c r="C44" s="203"/>
      <c r="D44" s="202">
        <v>40933</v>
      </c>
      <c r="E44" s="152">
        <v>1</v>
      </c>
      <c r="F44" s="152">
        <v>1</v>
      </c>
      <c r="G44" s="152"/>
      <c r="H44" s="152">
        <v>2</v>
      </c>
      <c r="I44" s="152">
        <v>1</v>
      </c>
    </row>
    <row r="45" spans="2:9" s="43" customFormat="1" ht="13.5" customHeight="1">
      <c r="B45" s="179" t="s">
        <v>30</v>
      </c>
      <c r="C45" s="179"/>
      <c r="D45" s="202">
        <v>40721</v>
      </c>
      <c r="E45" s="175">
        <v>2</v>
      </c>
      <c r="F45" s="175">
        <v>1</v>
      </c>
      <c r="G45" s="175"/>
      <c r="H45" s="175">
        <v>2</v>
      </c>
      <c r="I45" s="175">
        <v>1</v>
      </c>
    </row>
    <row r="46" spans="2:9" s="43" customFormat="1" ht="13.5" customHeight="1">
      <c r="B46" s="178" t="s">
        <v>31</v>
      </c>
      <c r="C46" s="203"/>
      <c r="D46" s="202">
        <v>40893</v>
      </c>
      <c r="E46" s="152">
        <v>3</v>
      </c>
      <c r="F46" s="152">
        <v>2</v>
      </c>
      <c r="G46" s="152"/>
      <c r="H46" s="152">
        <v>2</v>
      </c>
      <c r="I46" s="152">
        <v>2</v>
      </c>
    </row>
    <row r="47" spans="2:9" s="43" customFormat="1" ht="13.5" customHeight="1">
      <c r="B47" s="179" t="s">
        <v>32</v>
      </c>
      <c r="C47" s="179"/>
      <c r="D47" s="202">
        <v>40567</v>
      </c>
      <c r="E47" s="175">
        <v>2</v>
      </c>
      <c r="F47" s="175">
        <v>2</v>
      </c>
      <c r="G47" s="175"/>
      <c r="H47" s="175">
        <v>2</v>
      </c>
      <c r="I47" s="175">
        <v>1</v>
      </c>
    </row>
    <row r="48" spans="2:9" s="43" customFormat="1" ht="13.5" customHeight="1">
      <c r="B48" s="179" t="s">
        <v>33</v>
      </c>
      <c r="C48" s="179"/>
      <c r="D48" s="202">
        <v>40350</v>
      </c>
      <c r="E48" s="175">
        <v>2</v>
      </c>
      <c r="F48" s="175">
        <v>2</v>
      </c>
      <c r="G48" s="175"/>
      <c r="H48" s="175">
        <v>2</v>
      </c>
      <c r="I48" s="175">
        <v>2</v>
      </c>
    </row>
    <row r="49" spans="2:9" s="43" customFormat="1" ht="13.5" customHeight="1">
      <c r="B49" s="179" t="s">
        <v>34</v>
      </c>
      <c r="C49" s="179"/>
      <c r="D49" s="202">
        <v>40396</v>
      </c>
      <c r="E49" s="175">
        <v>4</v>
      </c>
      <c r="F49" s="175">
        <v>3</v>
      </c>
      <c r="G49" s="175"/>
      <c r="H49" s="175">
        <v>3</v>
      </c>
      <c r="I49" s="175">
        <v>2</v>
      </c>
    </row>
    <row r="50" spans="2:9" s="43" customFormat="1" ht="13.5" customHeight="1">
      <c r="B50" s="178" t="s">
        <v>177</v>
      </c>
      <c r="C50" s="178"/>
      <c r="D50" s="202">
        <v>40815</v>
      </c>
      <c r="E50" s="152">
        <v>3</v>
      </c>
      <c r="F50" s="152">
        <v>3</v>
      </c>
      <c r="G50" s="175"/>
      <c r="H50" s="175"/>
      <c r="I50" s="175"/>
    </row>
    <row r="51" spans="2:9" s="43" customFormat="1" ht="13.5" customHeight="1">
      <c r="B51" s="179" t="s">
        <v>35</v>
      </c>
      <c r="C51" s="179"/>
      <c r="D51" s="202">
        <v>40613</v>
      </c>
      <c r="E51" s="175">
        <v>3</v>
      </c>
      <c r="F51" s="175">
        <v>3</v>
      </c>
      <c r="G51" s="175"/>
      <c r="H51" s="175">
        <v>3</v>
      </c>
      <c r="I51" s="175">
        <v>3</v>
      </c>
    </row>
    <row r="52" spans="2:9" s="43" customFormat="1" ht="13.5" customHeight="1">
      <c r="B52" s="179" t="s">
        <v>36</v>
      </c>
      <c r="C52" s="179"/>
      <c r="D52" s="202">
        <v>40567</v>
      </c>
      <c r="E52" s="175">
        <v>4</v>
      </c>
      <c r="F52" s="175">
        <v>3</v>
      </c>
      <c r="G52" s="175"/>
      <c r="H52" s="175">
        <v>3</v>
      </c>
      <c r="I52" s="175">
        <v>3</v>
      </c>
    </row>
    <row r="53" spans="2:9" s="43" customFormat="1" ht="13.5" customHeight="1">
      <c r="B53" s="179" t="s">
        <v>323</v>
      </c>
      <c r="C53" s="179"/>
      <c r="D53" s="202">
        <v>40973</v>
      </c>
      <c r="E53" s="175">
        <v>3</v>
      </c>
      <c r="F53" s="175">
        <v>2</v>
      </c>
      <c r="G53" s="175"/>
      <c r="H53" s="175"/>
      <c r="I53" s="175"/>
    </row>
    <row r="54" spans="2:9" s="43" customFormat="1" ht="13.5" customHeight="1">
      <c r="B54" s="179" t="s">
        <v>37</v>
      </c>
      <c r="C54" s="179"/>
      <c r="D54" s="202">
        <v>40396</v>
      </c>
      <c r="E54" s="175">
        <v>3</v>
      </c>
      <c r="F54" s="175">
        <v>3</v>
      </c>
      <c r="G54" s="175"/>
      <c r="H54" s="175">
        <v>3</v>
      </c>
      <c r="I54" s="175">
        <v>2</v>
      </c>
    </row>
    <row r="55" spans="2:9" s="43" customFormat="1" ht="13.5" customHeight="1">
      <c r="B55" s="200" t="s">
        <v>227</v>
      </c>
      <c r="C55" s="200"/>
      <c r="D55" s="202">
        <v>41100</v>
      </c>
      <c r="E55" s="198">
        <v>2</v>
      </c>
      <c r="F55" s="198">
        <v>1</v>
      </c>
      <c r="G55" s="200"/>
      <c r="H55" s="198">
        <v>2</v>
      </c>
      <c r="I55" s="198">
        <v>2</v>
      </c>
    </row>
    <row r="56" spans="2:9" s="43" customFormat="1" ht="13.5" customHeight="1">
      <c r="B56" s="179" t="s">
        <v>38</v>
      </c>
      <c r="C56" s="179"/>
      <c r="D56" s="202">
        <v>40627</v>
      </c>
      <c r="E56" s="175">
        <v>2</v>
      </c>
      <c r="F56" s="175">
        <v>1</v>
      </c>
      <c r="G56" s="175"/>
      <c r="H56" s="175">
        <v>2</v>
      </c>
      <c r="I56" s="175">
        <v>1</v>
      </c>
    </row>
    <row r="57" spans="2:9" s="43" customFormat="1" ht="13.5" customHeight="1">
      <c r="B57" s="179" t="s">
        <v>39</v>
      </c>
      <c r="C57" s="179"/>
      <c r="D57" s="202">
        <v>40746</v>
      </c>
      <c r="E57" s="175">
        <v>2</v>
      </c>
      <c r="F57" s="175">
        <v>1</v>
      </c>
      <c r="G57" s="175"/>
      <c r="H57" s="175">
        <v>2</v>
      </c>
      <c r="I57" s="175">
        <v>1</v>
      </c>
    </row>
    <row r="58" spans="2:9" s="43" customFormat="1" ht="13.5" customHeight="1">
      <c r="B58" s="178" t="s">
        <v>40</v>
      </c>
      <c r="C58" s="178"/>
      <c r="D58" s="202">
        <v>40767</v>
      </c>
      <c r="E58" s="152">
        <v>2</v>
      </c>
      <c r="F58" s="152">
        <v>1</v>
      </c>
      <c r="G58" s="175"/>
      <c r="H58" s="152">
        <v>2</v>
      </c>
      <c r="I58" s="152">
        <v>1</v>
      </c>
    </row>
    <row r="59" spans="2:9" s="43" customFormat="1" ht="13.5" customHeight="1">
      <c r="B59" s="179" t="s">
        <v>41</v>
      </c>
      <c r="C59" s="179"/>
      <c r="D59" s="202">
        <v>40599</v>
      </c>
      <c r="E59" s="175">
        <v>3</v>
      </c>
      <c r="F59" s="175">
        <v>2</v>
      </c>
      <c r="G59" s="175"/>
      <c r="H59" s="175">
        <v>3</v>
      </c>
      <c r="I59" s="175">
        <v>2</v>
      </c>
    </row>
    <row r="60" spans="2:9" s="43" customFormat="1" ht="13.5" customHeight="1">
      <c r="B60" s="200" t="s">
        <v>222</v>
      </c>
      <c r="C60" s="200"/>
      <c r="D60" s="202">
        <v>41087</v>
      </c>
      <c r="E60" s="197">
        <v>3</v>
      </c>
      <c r="F60" s="197">
        <v>3</v>
      </c>
      <c r="G60" s="200"/>
      <c r="H60" s="197">
        <v>3</v>
      </c>
      <c r="I60" s="197">
        <v>2</v>
      </c>
    </row>
    <row r="61" spans="2:9" s="43" customFormat="1" ht="13.5" customHeight="1">
      <c r="B61" s="179" t="s">
        <v>42</v>
      </c>
      <c r="C61" s="179"/>
      <c r="D61" s="202">
        <v>40375</v>
      </c>
      <c r="E61" s="175">
        <v>2</v>
      </c>
      <c r="F61" s="175">
        <v>2</v>
      </c>
      <c r="G61" s="175"/>
      <c r="H61" s="175">
        <v>2</v>
      </c>
      <c r="I61" s="175">
        <v>2</v>
      </c>
    </row>
    <row r="62" spans="2:9" s="43" customFormat="1" ht="13.5" customHeight="1">
      <c r="B62" s="178" t="s">
        <v>43</v>
      </c>
      <c r="C62" s="178"/>
      <c r="D62" s="202">
        <v>40844</v>
      </c>
      <c r="E62" s="152">
        <v>3</v>
      </c>
      <c r="F62" s="152">
        <v>3</v>
      </c>
      <c r="G62" s="175"/>
      <c r="H62" s="152">
        <v>3</v>
      </c>
      <c r="I62" s="152">
        <v>3</v>
      </c>
    </row>
    <row r="63" spans="2:9" s="43" customFormat="1" ht="13.5" customHeight="1">
      <c r="B63" s="179" t="s">
        <v>44</v>
      </c>
      <c r="C63" s="179"/>
      <c r="D63" s="202">
        <v>40473</v>
      </c>
      <c r="E63" s="175">
        <v>3</v>
      </c>
      <c r="F63" s="175">
        <v>3</v>
      </c>
      <c r="G63" s="175"/>
      <c r="H63" s="175">
        <v>2</v>
      </c>
      <c r="I63" s="175">
        <v>2</v>
      </c>
    </row>
    <row r="64" spans="2:9" s="43" customFormat="1" ht="13.5" customHeight="1">
      <c r="B64" s="179" t="s">
        <v>45</v>
      </c>
      <c r="C64" s="179"/>
      <c r="D64" s="202">
        <v>40501</v>
      </c>
      <c r="E64" s="175">
        <v>3</v>
      </c>
      <c r="F64" s="175">
        <v>3</v>
      </c>
      <c r="G64" s="175"/>
      <c r="H64" s="175">
        <v>3</v>
      </c>
      <c r="I64" s="175">
        <v>3</v>
      </c>
    </row>
    <row r="65" spans="2:9" s="43" customFormat="1" ht="13.5" customHeight="1">
      <c r="B65" s="179" t="s">
        <v>46</v>
      </c>
      <c r="C65" s="179"/>
      <c r="D65" s="202">
        <v>40151</v>
      </c>
      <c r="E65" s="175">
        <v>2</v>
      </c>
      <c r="F65" s="175">
        <v>2</v>
      </c>
      <c r="G65" s="175"/>
      <c r="H65" s="175">
        <v>2</v>
      </c>
      <c r="I65" s="175">
        <v>2</v>
      </c>
    </row>
    <row r="66" spans="2:9" s="43" customFormat="1" ht="13.5" customHeight="1">
      <c r="B66" s="179" t="s">
        <v>47</v>
      </c>
      <c r="C66" s="179"/>
      <c r="D66" s="202">
        <v>40123</v>
      </c>
      <c r="E66" s="175">
        <v>2</v>
      </c>
      <c r="F66" s="175">
        <v>2</v>
      </c>
      <c r="G66" s="175"/>
      <c r="H66" s="175">
        <v>2</v>
      </c>
      <c r="I66" s="175">
        <v>2</v>
      </c>
    </row>
    <row r="67" spans="2:9" s="43" customFormat="1" ht="13.5" customHeight="1">
      <c r="B67" s="179" t="s">
        <v>48</v>
      </c>
      <c r="C67" s="179"/>
      <c r="D67" s="202">
        <v>40469</v>
      </c>
      <c r="E67" s="175">
        <v>3</v>
      </c>
      <c r="F67" s="175">
        <v>3</v>
      </c>
      <c r="G67" s="175"/>
      <c r="H67" s="175">
        <v>3</v>
      </c>
      <c r="I67" s="175">
        <v>3</v>
      </c>
    </row>
    <row r="68" spans="2:9" s="43" customFormat="1" ht="13.5" customHeight="1">
      <c r="B68" s="200" t="s">
        <v>226</v>
      </c>
      <c r="C68" s="200"/>
      <c r="D68" s="202">
        <v>41093</v>
      </c>
      <c r="E68" s="198">
        <v>2</v>
      </c>
      <c r="F68" s="198">
        <v>2</v>
      </c>
      <c r="G68" s="200"/>
      <c r="H68" s="198" t="s">
        <v>211</v>
      </c>
      <c r="I68" s="198" t="s">
        <v>211</v>
      </c>
    </row>
    <row r="69" spans="2:9" s="43" customFormat="1" ht="13.5" customHeight="1">
      <c r="B69" s="178" t="s">
        <v>245</v>
      </c>
      <c r="C69" s="178"/>
      <c r="D69" s="202">
        <v>40977</v>
      </c>
      <c r="E69" s="152">
        <v>2</v>
      </c>
      <c r="F69" s="152">
        <v>1</v>
      </c>
      <c r="G69" s="152"/>
      <c r="H69" s="152">
        <v>2</v>
      </c>
      <c r="I69" s="152">
        <v>1</v>
      </c>
    </row>
    <row r="70" spans="2:9" s="43" customFormat="1" ht="13.5" customHeight="1">
      <c r="B70" s="200" t="s">
        <v>212</v>
      </c>
      <c r="C70" s="200"/>
      <c r="D70" s="202">
        <v>41058</v>
      </c>
      <c r="E70" s="197">
        <v>2</v>
      </c>
      <c r="F70" s="197">
        <v>2</v>
      </c>
      <c r="G70" s="200"/>
      <c r="H70" s="197">
        <v>2</v>
      </c>
      <c r="I70" s="197">
        <v>2</v>
      </c>
    </row>
    <row r="71" spans="2:9" s="43" customFormat="1" ht="13.5" customHeight="1">
      <c r="B71" s="179" t="s">
        <v>49</v>
      </c>
      <c r="C71" s="179"/>
      <c r="D71" s="202">
        <v>40501</v>
      </c>
      <c r="E71" s="175">
        <v>4</v>
      </c>
      <c r="F71" s="175">
        <v>4</v>
      </c>
      <c r="G71" s="175"/>
      <c r="H71" s="175">
        <v>4</v>
      </c>
      <c r="I71" s="175">
        <v>3</v>
      </c>
    </row>
    <row r="72" spans="2:9" s="43" customFormat="1" ht="13.5" customHeight="1">
      <c r="B72" s="200" t="s">
        <v>230</v>
      </c>
      <c r="C72" s="200"/>
      <c r="D72" s="202">
        <v>41100</v>
      </c>
      <c r="E72" s="198">
        <v>4</v>
      </c>
      <c r="F72" s="198">
        <v>3</v>
      </c>
      <c r="G72" s="200"/>
      <c r="H72" s="198">
        <v>3</v>
      </c>
      <c r="I72" s="198">
        <v>3</v>
      </c>
    </row>
    <row r="73" spans="2:9" s="43" customFormat="1" ht="13.5" customHeight="1">
      <c r="B73" s="178" t="s">
        <v>178</v>
      </c>
      <c r="C73" s="178"/>
      <c r="D73" s="202">
        <v>40767</v>
      </c>
      <c r="E73" s="152">
        <v>3</v>
      </c>
      <c r="F73" s="152">
        <v>2</v>
      </c>
      <c r="G73" s="175"/>
      <c r="H73" s="152">
        <v>3</v>
      </c>
      <c r="I73" s="152">
        <v>3</v>
      </c>
    </row>
    <row r="74" spans="2:9" s="43" customFormat="1" ht="13.5" customHeight="1">
      <c r="B74" s="178" t="s">
        <v>176</v>
      </c>
      <c r="C74" s="203"/>
      <c r="D74" s="202">
        <v>40865</v>
      </c>
      <c r="E74" s="152">
        <v>2</v>
      </c>
      <c r="F74" s="152">
        <v>2</v>
      </c>
      <c r="G74" s="152"/>
      <c r="H74" s="152">
        <v>2</v>
      </c>
      <c r="I74" s="152">
        <v>2</v>
      </c>
    </row>
    <row r="75" spans="2:9" s="43" customFormat="1" ht="13.5" customHeight="1">
      <c r="B75" s="179" t="s">
        <v>50</v>
      </c>
      <c r="C75" s="179"/>
      <c r="D75" s="202">
        <v>40249</v>
      </c>
      <c r="E75" s="175">
        <v>2</v>
      </c>
      <c r="F75" s="175">
        <v>1</v>
      </c>
      <c r="G75" s="175"/>
      <c r="H75" s="175">
        <v>2</v>
      </c>
      <c r="I75" s="175">
        <v>1</v>
      </c>
    </row>
    <row r="76" spans="2:9" s="43" customFormat="1" ht="13.5" customHeight="1">
      <c r="B76" s="200" t="s">
        <v>215</v>
      </c>
      <c r="C76" s="200"/>
      <c r="D76" s="202">
        <v>41058</v>
      </c>
      <c r="E76" s="197">
        <v>1</v>
      </c>
      <c r="F76" s="197">
        <v>1</v>
      </c>
      <c r="G76" s="200"/>
      <c r="H76" s="197">
        <v>1</v>
      </c>
      <c r="I76" s="197">
        <v>1</v>
      </c>
    </row>
    <row r="77" spans="2:9" s="43" customFormat="1" ht="13.5" customHeight="1">
      <c r="B77" s="178" t="s">
        <v>246</v>
      </c>
      <c r="C77" s="178"/>
      <c r="D77" s="202">
        <v>40977</v>
      </c>
      <c r="E77" s="152">
        <v>2</v>
      </c>
      <c r="F77" s="152">
        <v>2</v>
      </c>
      <c r="G77" s="152"/>
      <c r="H77" s="152">
        <v>2</v>
      </c>
      <c r="I77" s="152">
        <v>1</v>
      </c>
    </row>
    <row r="78" spans="2:9" s="43" customFormat="1" ht="13.5" customHeight="1">
      <c r="B78" s="179" t="s">
        <v>51</v>
      </c>
      <c r="C78" s="179"/>
      <c r="D78" s="202">
        <v>40185</v>
      </c>
      <c r="E78" s="175">
        <v>4</v>
      </c>
      <c r="F78" s="175">
        <v>3</v>
      </c>
      <c r="G78" s="175"/>
      <c r="H78" s="175">
        <v>3</v>
      </c>
      <c r="I78" s="175">
        <v>3</v>
      </c>
    </row>
    <row r="79" spans="2:9" s="43" customFormat="1" ht="13.5" customHeight="1">
      <c r="B79" s="178" t="s">
        <v>179</v>
      </c>
      <c r="C79" s="178"/>
      <c r="D79" s="202">
        <v>40801</v>
      </c>
      <c r="E79" s="152">
        <v>3</v>
      </c>
      <c r="F79" s="152">
        <v>2</v>
      </c>
      <c r="G79" s="175"/>
      <c r="H79" s="175"/>
      <c r="I79" s="175"/>
    </row>
    <row r="80" spans="2:9" s="43" customFormat="1" ht="13.5" customHeight="1">
      <c r="B80" s="178" t="s">
        <v>52</v>
      </c>
      <c r="C80" s="203"/>
      <c r="D80" s="202">
        <v>40933</v>
      </c>
      <c r="E80" s="152">
        <v>3</v>
      </c>
      <c r="F80" s="152">
        <v>2</v>
      </c>
      <c r="G80" s="152"/>
      <c r="H80" s="152">
        <v>2</v>
      </c>
      <c r="I80" s="152">
        <v>2</v>
      </c>
    </row>
    <row r="81" spans="1:9" s="43" customFormat="1" ht="13.5" customHeight="1">
      <c r="B81" s="178" t="s">
        <v>247</v>
      </c>
      <c r="C81" s="178"/>
      <c r="D81" s="202">
        <v>41043</v>
      </c>
      <c r="E81" s="152">
        <v>3</v>
      </c>
      <c r="F81" s="152">
        <v>2</v>
      </c>
      <c r="G81" s="152"/>
      <c r="H81" s="152">
        <v>2</v>
      </c>
      <c r="I81" s="152">
        <v>2</v>
      </c>
    </row>
    <row r="82" spans="1:9" s="43" customFormat="1" ht="13.5" customHeight="1">
      <c r="B82" s="178" t="s">
        <v>248</v>
      </c>
      <c r="C82" s="178"/>
      <c r="D82" s="202">
        <v>40991</v>
      </c>
      <c r="E82" s="152">
        <v>1</v>
      </c>
      <c r="F82" s="152">
        <v>1</v>
      </c>
      <c r="G82" s="152"/>
      <c r="H82" s="152">
        <v>2</v>
      </c>
      <c r="I82" s="152">
        <v>1</v>
      </c>
    </row>
    <row r="83" spans="1:9" s="43" customFormat="1" ht="13.5" customHeight="1">
      <c r="B83" s="179" t="s">
        <v>53</v>
      </c>
      <c r="C83" s="179"/>
      <c r="D83" s="202">
        <v>40350</v>
      </c>
      <c r="E83" s="175">
        <v>1</v>
      </c>
      <c r="F83" s="175">
        <v>1</v>
      </c>
      <c r="G83" s="175"/>
      <c r="H83" s="175">
        <v>2</v>
      </c>
      <c r="I83" s="175">
        <v>1</v>
      </c>
    </row>
    <row r="84" spans="1:9" s="43" customFormat="1" ht="13.5" customHeight="1">
      <c r="B84" s="179" t="s">
        <v>54</v>
      </c>
      <c r="C84" s="179"/>
      <c r="D84" s="202">
        <v>40641</v>
      </c>
      <c r="E84" s="175">
        <v>2</v>
      </c>
      <c r="F84" s="175">
        <v>2</v>
      </c>
      <c r="G84" s="175"/>
      <c r="H84" s="175">
        <v>2</v>
      </c>
      <c r="I84" s="175">
        <v>2</v>
      </c>
    </row>
    <row r="85" spans="1:9" s="43" customFormat="1" ht="13.5" customHeight="1">
      <c r="B85" s="188" t="s">
        <v>249</v>
      </c>
      <c r="C85" s="188"/>
      <c r="D85" s="202">
        <v>41023</v>
      </c>
      <c r="E85" s="152">
        <v>2</v>
      </c>
      <c r="F85" s="152">
        <v>2</v>
      </c>
      <c r="G85" s="152"/>
      <c r="H85" s="152">
        <v>3</v>
      </c>
      <c r="I85" s="152">
        <v>2</v>
      </c>
    </row>
    <row r="86" spans="1:9" s="43" customFormat="1" ht="13.5" customHeight="1">
      <c r="B86" s="179" t="s">
        <v>55</v>
      </c>
      <c r="C86" s="179"/>
      <c r="D86" s="202">
        <v>40529</v>
      </c>
      <c r="E86" s="175">
        <v>3</v>
      </c>
      <c r="F86" s="175">
        <v>2</v>
      </c>
      <c r="G86" s="175"/>
      <c r="H86" s="175">
        <v>3</v>
      </c>
      <c r="I86" s="175">
        <v>2</v>
      </c>
    </row>
    <row r="87" spans="1:9" s="43" customFormat="1" ht="13.5" customHeight="1">
      <c r="B87" s="178" t="s">
        <v>56</v>
      </c>
      <c r="C87" s="203"/>
      <c r="D87" s="202">
        <v>40865</v>
      </c>
      <c r="E87" s="152">
        <v>3</v>
      </c>
      <c r="F87" s="152">
        <v>3</v>
      </c>
      <c r="G87" s="152"/>
      <c r="H87" s="152">
        <v>3</v>
      </c>
      <c r="I87" s="152">
        <v>3</v>
      </c>
    </row>
    <row r="88" spans="1:9" s="43" customFormat="1" ht="13.5" customHeight="1">
      <c r="B88" s="178" t="s">
        <v>250</v>
      </c>
      <c r="C88" s="178"/>
      <c r="D88" s="202">
        <v>40963</v>
      </c>
      <c r="E88" s="152">
        <v>2</v>
      </c>
      <c r="F88" s="152">
        <v>2</v>
      </c>
      <c r="G88" s="152"/>
      <c r="H88" s="152">
        <v>2</v>
      </c>
      <c r="I88" s="152">
        <v>2</v>
      </c>
    </row>
    <row r="89" spans="1:9" s="43" customFormat="1" ht="13.5" customHeight="1">
      <c r="B89" s="179" t="s">
        <v>57</v>
      </c>
      <c r="C89" s="179"/>
      <c r="D89" s="202">
        <v>40746</v>
      </c>
      <c r="E89" s="175">
        <v>3</v>
      </c>
      <c r="F89" s="175">
        <v>2</v>
      </c>
      <c r="G89" s="175"/>
      <c r="H89" s="175">
        <v>3</v>
      </c>
      <c r="I89" s="175">
        <v>3</v>
      </c>
    </row>
    <row r="90" spans="1:9" s="43" customFormat="1" ht="13.5" customHeight="1">
      <c r="B90" s="200" t="s">
        <v>244</v>
      </c>
      <c r="C90" s="200"/>
      <c r="D90" s="202">
        <v>41145</v>
      </c>
      <c r="E90" s="198">
        <v>3</v>
      </c>
      <c r="F90" s="198">
        <v>2</v>
      </c>
      <c r="G90" s="200"/>
      <c r="H90" s="198">
        <v>3</v>
      </c>
      <c r="I90" s="198">
        <v>2</v>
      </c>
    </row>
    <row r="91" spans="1:9" s="43" customFormat="1" ht="13.5" customHeight="1">
      <c r="B91" s="178" t="s">
        <v>251</v>
      </c>
      <c r="C91" s="178"/>
      <c r="D91" s="202">
        <v>40977</v>
      </c>
      <c r="E91" s="152">
        <v>2</v>
      </c>
      <c r="F91" s="152">
        <v>2</v>
      </c>
      <c r="G91" s="152"/>
      <c r="H91" s="152">
        <v>2</v>
      </c>
      <c r="I91" s="152">
        <v>2</v>
      </c>
    </row>
    <row r="92" spans="1:9" s="129" customFormat="1" ht="13.5" customHeight="1">
      <c r="A92" s="130"/>
      <c r="B92" s="178" t="s">
        <v>58</v>
      </c>
      <c r="C92" s="203"/>
      <c r="D92" s="202">
        <v>40933</v>
      </c>
      <c r="E92" s="152">
        <v>3</v>
      </c>
      <c r="F92" s="152">
        <v>3</v>
      </c>
      <c r="G92" s="152"/>
      <c r="H92" s="152">
        <v>3</v>
      </c>
      <c r="I92" s="152">
        <v>3</v>
      </c>
    </row>
    <row r="93" spans="1:9" s="129" customFormat="1" ht="13.5" customHeight="1">
      <c r="A93" s="130"/>
      <c r="B93" s="179" t="s">
        <v>59</v>
      </c>
      <c r="C93" s="179"/>
      <c r="D93" s="202">
        <v>40746</v>
      </c>
      <c r="E93" s="175">
        <v>3</v>
      </c>
      <c r="F93" s="175">
        <v>3</v>
      </c>
      <c r="G93" s="175"/>
      <c r="H93" s="175">
        <v>3</v>
      </c>
      <c r="I93" s="175">
        <v>3</v>
      </c>
    </row>
    <row r="94" spans="1:9" s="129" customFormat="1" ht="13.5" customHeight="1">
      <c r="A94" s="130"/>
      <c r="B94" s="200" t="s">
        <v>223</v>
      </c>
      <c r="C94" s="200"/>
      <c r="D94" s="202">
        <v>41087</v>
      </c>
      <c r="E94" s="197">
        <v>3</v>
      </c>
      <c r="F94" s="197">
        <v>3</v>
      </c>
      <c r="G94" s="200"/>
      <c r="H94" s="197">
        <v>2</v>
      </c>
      <c r="I94" s="197">
        <v>2</v>
      </c>
    </row>
    <row r="95" spans="1:9" s="129" customFormat="1" ht="13.5" customHeight="1">
      <c r="A95" s="130"/>
      <c r="B95" s="200" t="s">
        <v>218</v>
      </c>
      <c r="C95" s="200"/>
      <c r="D95" s="202">
        <v>41073</v>
      </c>
      <c r="E95" s="197">
        <v>2</v>
      </c>
      <c r="F95" s="197">
        <v>1</v>
      </c>
      <c r="G95" s="200"/>
      <c r="H95" s="197">
        <v>1</v>
      </c>
      <c r="I95" s="197">
        <v>1</v>
      </c>
    </row>
    <row r="96" spans="1:9" s="129" customFormat="1" ht="13.5" customHeight="1">
      <c r="A96" s="130"/>
      <c r="B96" s="200" t="s">
        <v>241</v>
      </c>
      <c r="C96" s="200"/>
      <c r="D96" s="202">
        <v>41145</v>
      </c>
      <c r="E96" s="198">
        <v>3</v>
      </c>
      <c r="F96" s="198">
        <v>2</v>
      </c>
      <c r="G96" s="200"/>
      <c r="H96" s="198">
        <v>2</v>
      </c>
      <c r="I96" s="198">
        <v>2</v>
      </c>
    </row>
    <row r="97" spans="1:9" s="129" customFormat="1" ht="13.5" customHeight="1">
      <c r="A97" s="130"/>
      <c r="B97" s="188" t="s">
        <v>252</v>
      </c>
      <c r="C97" s="188"/>
      <c r="D97" s="202">
        <v>41037</v>
      </c>
      <c r="E97" s="152">
        <v>2</v>
      </c>
      <c r="F97" s="152">
        <v>1</v>
      </c>
      <c r="G97" s="152"/>
      <c r="H97" s="152">
        <v>2</v>
      </c>
      <c r="I97" s="152">
        <v>1</v>
      </c>
    </row>
    <row r="98" spans="1:9" s="129" customFormat="1" ht="13.5" customHeight="1">
      <c r="A98" s="130"/>
      <c r="B98" s="179" t="s">
        <v>60</v>
      </c>
      <c r="C98" s="179"/>
      <c r="D98" s="202">
        <v>40109</v>
      </c>
      <c r="E98" s="175">
        <v>3</v>
      </c>
      <c r="F98" s="175">
        <v>3</v>
      </c>
      <c r="G98" s="175"/>
      <c r="H98" s="175">
        <v>2</v>
      </c>
      <c r="I98" s="175">
        <v>2</v>
      </c>
    </row>
    <row r="99" spans="1:9" s="129" customFormat="1" ht="13.5" customHeight="1">
      <c r="A99" s="130"/>
      <c r="B99" s="179" t="s">
        <v>61</v>
      </c>
      <c r="C99" s="179"/>
      <c r="D99" s="202">
        <v>40669</v>
      </c>
      <c r="E99" s="175">
        <v>3</v>
      </c>
      <c r="F99" s="175">
        <v>3</v>
      </c>
      <c r="G99" s="175"/>
      <c r="H99" s="175">
        <v>3</v>
      </c>
      <c r="I99" s="175">
        <v>3</v>
      </c>
    </row>
    <row r="100" spans="1:9" s="129" customFormat="1" ht="13.5" customHeight="1">
      <c r="A100" s="130"/>
      <c r="B100" s="178" t="s">
        <v>253</v>
      </c>
      <c r="C100" s="178"/>
      <c r="D100" s="202">
        <v>41043</v>
      </c>
      <c r="E100" s="152">
        <v>1</v>
      </c>
      <c r="F100" s="152">
        <v>1</v>
      </c>
      <c r="G100" s="152"/>
      <c r="H100" s="152">
        <v>2</v>
      </c>
      <c r="I100" s="152">
        <v>1</v>
      </c>
    </row>
    <row r="101" spans="1:9" s="129" customFormat="1" ht="13.5" customHeight="1">
      <c r="A101" s="130"/>
      <c r="B101" s="179" t="s">
        <v>62</v>
      </c>
      <c r="C101" s="179"/>
      <c r="D101" s="202">
        <v>40567</v>
      </c>
      <c r="E101" s="175">
        <v>2</v>
      </c>
      <c r="F101" s="175">
        <v>2</v>
      </c>
      <c r="G101" s="175"/>
      <c r="H101" s="175">
        <v>2</v>
      </c>
      <c r="I101" s="175">
        <v>2</v>
      </c>
    </row>
    <row r="102" spans="1:9" s="129" customFormat="1" ht="13.5" customHeight="1">
      <c r="A102" s="130"/>
      <c r="B102" s="179" t="s">
        <v>63</v>
      </c>
      <c r="C102" s="179"/>
      <c r="D102" s="202">
        <v>40319</v>
      </c>
      <c r="E102" s="175">
        <v>4</v>
      </c>
      <c r="F102" s="175">
        <v>4</v>
      </c>
      <c r="G102" s="175"/>
      <c r="H102" s="175">
        <v>3</v>
      </c>
      <c r="I102" s="175">
        <v>2</v>
      </c>
    </row>
    <row r="103" spans="1:9" s="129" customFormat="1" ht="13.5" customHeight="1">
      <c r="A103" s="130"/>
      <c r="B103" s="178" t="s">
        <v>180</v>
      </c>
      <c r="C103" s="178"/>
      <c r="D103" s="202">
        <v>40808</v>
      </c>
      <c r="E103" s="152">
        <v>3</v>
      </c>
      <c r="F103" s="152">
        <v>2</v>
      </c>
      <c r="G103" s="175"/>
      <c r="H103" s="175"/>
      <c r="I103" s="175"/>
    </row>
    <row r="104" spans="1:9" s="129" customFormat="1" ht="13.5" customHeight="1">
      <c r="A104" s="130"/>
      <c r="B104" s="178" t="s">
        <v>254</v>
      </c>
      <c r="C104" s="178"/>
      <c r="D104" s="202">
        <v>40963</v>
      </c>
      <c r="E104" s="152">
        <v>2</v>
      </c>
      <c r="F104" s="152">
        <v>1</v>
      </c>
      <c r="G104" s="152"/>
      <c r="H104" s="152">
        <v>2</v>
      </c>
      <c r="I104" s="152">
        <v>1</v>
      </c>
    </row>
    <row r="105" spans="1:9" s="129" customFormat="1" ht="13.5" customHeight="1">
      <c r="A105" s="130"/>
      <c r="B105" s="179" t="s">
        <v>64</v>
      </c>
      <c r="C105" s="179"/>
      <c r="D105" s="202">
        <v>40669</v>
      </c>
      <c r="E105" s="175">
        <v>2</v>
      </c>
      <c r="F105" s="175">
        <v>2</v>
      </c>
      <c r="G105" s="175"/>
      <c r="H105" s="175">
        <v>2</v>
      </c>
      <c r="I105" s="175">
        <v>2</v>
      </c>
    </row>
    <row r="106" spans="1:9">
      <c r="B106" s="179" t="s">
        <v>65</v>
      </c>
      <c r="C106" s="179"/>
      <c r="D106" s="202">
        <v>40319</v>
      </c>
      <c r="E106" s="175">
        <v>4</v>
      </c>
      <c r="F106" s="175">
        <v>3</v>
      </c>
      <c r="G106" s="175"/>
      <c r="H106" s="175">
        <v>2</v>
      </c>
      <c r="I106" s="175">
        <v>2</v>
      </c>
    </row>
    <row r="107" spans="1:9">
      <c r="B107" s="80" t="s">
        <v>181</v>
      </c>
      <c r="C107" s="178"/>
      <c r="D107" s="202">
        <v>40792</v>
      </c>
      <c r="E107" s="152">
        <v>4</v>
      </c>
      <c r="F107" s="152">
        <v>4</v>
      </c>
      <c r="G107" s="175"/>
      <c r="H107" s="175"/>
      <c r="I107" s="175"/>
    </row>
    <row r="108" spans="1:9">
      <c r="B108" s="179" t="s">
        <v>66</v>
      </c>
      <c r="C108" s="179"/>
      <c r="D108" s="202">
        <v>40319</v>
      </c>
      <c r="E108" s="175">
        <v>2</v>
      </c>
      <c r="F108" s="175">
        <v>2</v>
      </c>
      <c r="G108" s="175"/>
      <c r="H108" s="175">
        <v>2</v>
      </c>
      <c r="I108" s="175">
        <v>2</v>
      </c>
    </row>
    <row r="109" spans="1:9">
      <c r="B109" s="178" t="s">
        <v>67</v>
      </c>
      <c r="C109" s="203"/>
      <c r="D109" s="202">
        <v>40893</v>
      </c>
      <c r="E109" s="152">
        <v>2</v>
      </c>
      <c r="F109" s="152">
        <v>2</v>
      </c>
      <c r="G109" s="152"/>
      <c r="H109" s="152">
        <v>2</v>
      </c>
      <c r="I109" s="152">
        <v>2</v>
      </c>
    </row>
    <row r="110" spans="1:9">
      <c r="B110" s="179" t="s">
        <v>68</v>
      </c>
      <c r="C110" s="179"/>
      <c r="D110" s="202">
        <v>40721</v>
      </c>
      <c r="E110" s="175">
        <v>3</v>
      </c>
      <c r="F110" s="175">
        <v>2</v>
      </c>
      <c r="G110" s="175"/>
      <c r="H110" s="175">
        <v>2</v>
      </c>
      <c r="I110" s="175">
        <v>2</v>
      </c>
    </row>
    <row r="111" spans="1:9">
      <c r="B111" s="178" t="s">
        <v>255</v>
      </c>
      <c r="C111" s="178"/>
      <c r="D111" s="202">
        <v>40991</v>
      </c>
      <c r="E111" s="152">
        <v>3</v>
      </c>
      <c r="F111" s="152">
        <v>3</v>
      </c>
      <c r="G111" s="152"/>
      <c r="H111" s="152">
        <v>3</v>
      </c>
      <c r="I111" s="152">
        <v>3</v>
      </c>
    </row>
    <row r="112" spans="1:9">
      <c r="B112" s="179" t="s">
        <v>69</v>
      </c>
      <c r="C112" s="179"/>
      <c r="D112" s="202">
        <v>40242</v>
      </c>
      <c r="E112" s="175">
        <v>3</v>
      </c>
      <c r="F112" s="175">
        <v>3</v>
      </c>
      <c r="G112" s="175"/>
      <c r="H112" s="175">
        <v>3</v>
      </c>
      <c r="I112" s="175">
        <v>3</v>
      </c>
    </row>
    <row r="113" spans="2:9">
      <c r="B113" s="200" t="s">
        <v>229</v>
      </c>
      <c r="C113" s="200"/>
      <c r="D113" s="202">
        <v>41100</v>
      </c>
      <c r="E113" s="198">
        <v>3</v>
      </c>
      <c r="F113" s="198">
        <v>2</v>
      </c>
      <c r="G113" s="200"/>
      <c r="H113" s="198">
        <v>2</v>
      </c>
      <c r="I113" s="198">
        <v>2</v>
      </c>
    </row>
    <row r="114" spans="2:9">
      <c r="B114" s="178" t="s">
        <v>256</v>
      </c>
      <c r="C114" s="178"/>
      <c r="D114" s="202">
        <v>41043</v>
      </c>
      <c r="E114" s="152">
        <v>2</v>
      </c>
      <c r="F114" s="152">
        <v>2</v>
      </c>
      <c r="G114" s="152"/>
      <c r="H114" s="152">
        <v>2</v>
      </c>
      <c r="I114" s="152">
        <v>2</v>
      </c>
    </row>
    <row r="115" spans="2:9">
      <c r="B115" s="179" t="s">
        <v>70</v>
      </c>
      <c r="C115" s="179"/>
      <c r="D115" s="202">
        <v>40396</v>
      </c>
      <c r="E115" s="175">
        <v>3</v>
      </c>
      <c r="F115" s="175">
        <v>3</v>
      </c>
      <c r="G115" s="175"/>
      <c r="H115" s="175">
        <v>3</v>
      </c>
      <c r="I115" s="175">
        <v>3</v>
      </c>
    </row>
    <row r="116" spans="2:9">
      <c r="B116" s="179" t="s">
        <v>71</v>
      </c>
      <c r="C116" s="179"/>
      <c r="D116" s="202">
        <v>40417</v>
      </c>
      <c r="E116" s="175">
        <v>3</v>
      </c>
      <c r="F116" s="175">
        <v>3</v>
      </c>
      <c r="G116" s="175"/>
      <c r="H116" s="175">
        <v>3</v>
      </c>
      <c r="I116" s="175">
        <v>3</v>
      </c>
    </row>
    <row r="117" spans="2:9">
      <c r="B117" s="178" t="s">
        <v>72</v>
      </c>
      <c r="C117" s="203"/>
      <c r="D117" s="202">
        <v>40865</v>
      </c>
      <c r="E117" s="152">
        <v>3</v>
      </c>
      <c r="F117" s="152">
        <v>3</v>
      </c>
      <c r="G117" s="152"/>
      <c r="H117" s="152">
        <v>2</v>
      </c>
      <c r="I117" s="152">
        <v>2</v>
      </c>
    </row>
    <row r="118" spans="2:9">
      <c r="B118" s="179" t="s">
        <v>73</v>
      </c>
      <c r="C118" s="179"/>
      <c r="D118" s="202">
        <v>40350</v>
      </c>
      <c r="E118" s="175">
        <v>4</v>
      </c>
      <c r="F118" s="175">
        <v>4</v>
      </c>
      <c r="G118" s="175"/>
      <c r="H118" s="175">
        <v>3</v>
      </c>
      <c r="I118" s="175">
        <v>3</v>
      </c>
    </row>
    <row r="119" spans="2:9">
      <c r="B119" s="179" t="s">
        <v>74</v>
      </c>
      <c r="C119" s="179"/>
      <c r="D119" s="202">
        <v>40191</v>
      </c>
      <c r="E119" s="175">
        <v>4</v>
      </c>
      <c r="F119" s="175">
        <v>4</v>
      </c>
      <c r="G119" s="175"/>
      <c r="H119" s="175">
        <v>3</v>
      </c>
      <c r="I119" s="175">
        <v>3</v>
      </c>
    </row>
    <row r="120" spans="2:9">
      <c r="B120" s="179" t="s">
        <v>75</v>
      </c>
      <c r="C120" s="179"/>
      <c r="D120" s="202">
        <v>40721</v>
      </c>
      <c r="E120" s="175">
        <v>3</v>
      </c>
      <c r="F120" s="175">
        <v>2</v>
      </c>
      <c r="G120" s="175"/>
      <c r="H120" s="175">
        <v>2</v>
      </c>
      <c r="I120" s="175">
        <v>2</v>
      </c>
    </row>
    <row r="121" spans="2:9">
      <c r="B121" s="179" t="s">
        <v>76</v>
      </c>
      <c r="C121" s="179"/>
      <c r="D121" s="202">
        <v>40498</v>
      </c>
      <c r="E121" s="175">
        <v>3</v>
      </c>
      <c r="F121" s="175">
        <v>2</v>
      </c>
      <c r="G121" s="175"/>
      <c r="H121" s="175">
        <v>3</v>
      </c>
      <c r="I121" s="175">
        <v>2</v>
      </c>
    </row>
    <row r="122" spans="2:9">
      <c r="B122" s="179" t="s">
        <v>77</v>
      </c>
      <c r="C122" s="179"/>
      <c r="D122" s="202">
        <v>40627</v>
      </c>
      <c r="E122" s="175">
        <v>3</v>
      </c>
      <c r="F122" s="175">
        <v>3</v>
      </c>
      <c r="G122" s="175"/>
      <c r="H122" s="175">
        <v>2</v>
      </c>
      <c r="I122" s="175">
        <v>2</v>
      </c>
    </row>
    <row r="123" spans="2:9">
      <c r="B123" s="179" t="s">
        <v>78</v>
      </c>
      <c r="C123" s="179"/>
      <c r="D123" s="202">
        <v>40695</v>
      </c>
      <c r="E123" s="175">
        <v>4</v>
      </c>
      <c r="F123" s="175">
        <v>4</v>
      </c>
      <c r="G123" s="175"/>
      <c r="H123" s="175">
        <v>3</v>
      </c>
      <c r="I123" s="175">
        <v>3</v>
      </c>
    </row>
    <row r="124" spans="2:9">
      <c r="B124" s="178" t="s">
        <v>79</v>
      </c>
      <c r="C124" s="203"/>
      <c r="D124" s="202">
        <v>40921</v>
      </c>
      <c r="E124" s="152">
        <v>3</v>
      </c>
      <c r="F124" s="152">
        <v>2</v>
      </c>
      <c r="G124" s="152"/>
      <c r="H124" s="152">
        <v>3</v>
      </c>
      <c r="I124" s="152">
        <v>2</v>
      </c>
    </row>
    <row r="125" spans="2:9">
      <c r="B125" s="200" t="s">
        <v>219</v>
      </c>
      <c r="C125" s="200"/>
      <c r="D125" s="202">
        <v>41073</v>
      </c>
      <c r="E125" s="197">
        <v>3</v>
      </c>
      <c r="F125" s="197">
        <v>3</v>
      </c>
      <c r="G125" s="200"/>
      <c r="H125" s="197">
        <v>3</v>
      </c>
      <c r="I125" s="197">
        <v>3</v>
      </c>
    </row>
    <row r="126" spans="2:9">
      <c r="B126" s="200" t="s">
        <v>238</v>
      </c>
      <c r="C126" s="200"/>
      <c r="D126" s="202">
        <v>41131</v>
      </c>
      <c r="E126" s="198">
        <v>3</v>
      </c>
      <c r="F126" s="198">
        <v>3</v>
      </c>
      <c r="G126" s="200"/>
      <c r="H126" s="198">
        <v>3</v>
      </c>
      <c r="I126" s="198">
        <v>4</v>
      </c>
    </row>
    <row r="127" spans="2:9">
      <c r="B127" s="200" t="s">
        <v>225</v>
      </c>
      <c r="C127" s="200"/>
      <c r="D127" s="202">
        <v>41075</v>
      </c>
      <c r="E127" s="197">
        <v>3</v>
      </c>
      <c r="F127" s="197">
        <v>2</v>
      </c>
      <c r="G127" s="200"/>
      <c r="H127" s="197">
        <v>2</v>
      </c>
      <c r="I127" s="197">
        <v>2</v>
      </c>
    </row>
    <row r="128" spans="2:9">
      <c r="B128" s="200" t="s">
        <v>217</v>
      </c>
      <c r="C128" s="200"/>
      <c r="D128" s="202">
        <v>41073</v>
      </c>
      <c r="E128" s="197">
        <v>3</v>
      </c>
      <c r="F128" s="197">
        <v>3</v>
      </c>
      <c r="G128" s="200"/>
      <c r="H128" s="197">
        <v>3</v>
      </c>
      <c r="I128" s="197">
        <v>3</v>
      </c>
    </row>
    <row r="129" spans="1:9">
      <c r="B129" s="200" t="s">
        <v>233</v>
      </c>
      <c r="C129" s="200"/>
      <c r="D129" s="202">
        <v>41117</v>
      </c>
      <c r="E129" s="198">
        <v>2</v>
      </c>
      <c r="F129" s="198">
        <v>1</v>
      </c>
      <c r="G129" s="200"/>
      <c r="H129" s="198">
        <v>2</v>
      </c>
      <c r="I129" s="198">
        <v>2</v>
      </c>
    </row>
    <row r="130" spans="1:9">
      <c r="B130" s="200" t="s">
        <v>228</v>
      </c>
      <c r="C130" s="200"/>
      <c r="D130" s="202">
        <v>41100</v>
      </c>
      <c r="E130" s="198">
        <v>2</v>
      </c>
      <c r="F130" s="198">
        <v>1</v>
      </c>
      <c r="G130" s="200"/>
      <c r="H130" s="198">
        <v>2</v>
      </c>
      <c r="I130" s="198">
        <v>2</v>
      </c>
    </row>
    <row r="131" spans="1:9" s="1" customFormat="1">
      <c r="B131" s="200" t="s">
        <v>237</v>
      </c>
      <c r="C131" s="200"/>
      <c r="D131" s="202">
        <v>41131</v>
      </c>
      <c r="E131" s="198">
        <v>2</v>
      </c>
      <c r="F131" s="198">
        <v>2</v>
      </c>
      <c r="G131" s="200"/>
      <c r="H131" s="198">
        <v>2</v>
      </c>
      <c r="I131" s="198">
        <v>2</v>
      </c>
    </row>
    <row r="132" spans="1:9" s="129" customFormat="1" ht="13.5" hidden="1" customHeight="1">
      <c r="A132" s="130"/>
      <c r="B132" s="201"/>
      <c r="C132" s="201"/>
      <c r="D132" s="202"/>
      <c r="E132" s="175"/>
      <c r="F132" s="175"/>
      <c r="G132" s="175"/>
      <c r="H132" s="175"/>
      <c r="I132" s="175"/>
    </row>
    <row r="133" spans="1:9" s="129" customFormat="1" ht="13.5" hidden="1" customHeight="1">
      <c r="A133" s="130"/>
      <c r="B133" s="201"/>
      <c r="C133" s="201"/>
      <c r="D133" s="202"/>
      <c r="E133" s="175"/>
      <c r="F133" s="175"/>
      <c r="G133" s="175"/>
      <c r="H133" s="175"/>
      <c r="I133" s="175"/>
    </row>
    <row r="134" spans="1:9">
      <c r="B134" s="179" t="s">
        <v>80</v>
      </c>
      <c r="C134" s="179"/>
      <c r="D134" s="202">
        <v>40032</v>
      </c>
      <c r="E134" s="175">
        <v>3</v>
      </c>
      <c r="F134" s="175">
        <v>2</v>
      </c>
      <c r="G134" s="175"/>
      <c r="H134" s="175">
        <v>3</v>
      </c>
      <c r="I134" s="175">
        <v>3</v>
      </c>
    </row>
    <row r="135" spans="1:9">
      <c r="B135" s="178" t="s">
        <v>257</v>
      </c>
      <c r="C135" s="178"/>
      <c r="D135" s="202">
        <v>40991</v>
      </c>
      <c r="E135" s="152">
        <v>3</v>
      </c>
      <c r="F135" s="152">
        <v>2</v>
      </c>
      <c r="G135" s="152"/>
      <c r="H135" s="152">
        <v>3</v>
      </c>
      <c r="I135" s="152">
        <v>2</v>
      </c>
    </row>
    <row r="136" spans="1:9">
      <c r="B136" s="179" t="s">
        <v>162</v>
      </c>
      <c r="C136" s="179"/>
      <c r="D136" s="202">
        <v>40473</v>
      </c>
      <c r="E136" s="175">
        <v>3</v>
      </c>
      <c r="F136" s="175">
        <v>3</v>
      </c>
      <c r="G136" s="175"/>
      <c r="H136" s="175">
        <v>2</v>
      </c>
      <c r="I136" s="175">
        <v>2</v>
      </c>
    </row>
    <row r="137" spans="1:9">
      <c r="B137" s="178" t="s">
        <v>163</v>
      </c>
      <c r="C137" s="178"/>
      <c r="D137" s="202">
        <v>40767</v>
      </c>
      <c r="E137" s="152">
        <v>3</v>
      </c>
      <c r="F137" s="152">
        <v>2</v>
      </c>
      <c r="G137" s="175"/>
      <c r="H137" s="152">
        <v>3</v>
      </c>
      <c r="I137" s="152">
        <v>2</v>
      </c>
    </row>
    <row r="138" spans="1:9">
      <c r="B138" s="179" t="s">
        <v>81</v>
      </c>
      <c r="C138" s="179"/>
      <c r="D138" s="202">
        <v>40522</v>
      </c>
      <c r="E138" s="175">
        <v>3</v>
      </c>
      <c r="F138" s="175">
        <v>2</v>
      </c>
      <c r="G138" s="175"/>
      <c r="H138" s="175">
        <v>3</v>
      </c>
      <c r="I138" s="175">
        <v>3</v>
      </c>
    </row>
    <row r="139" spans="1:9">
      <c r="B139" s="188" t="s">
        <v>258</v>
      </c>
      <c r="C139" s="188"/>
      <c r="D139" s="202">
        <v>41009</v>
      </c>
      <c r="E139" s="152">
        <v>2</v>
      </c>
      <c r="F139" s="152">
        <v>2</v>
      </c>
      <c r="G139" s="152"/>
      <c r="H139" s="152">
        <v>2</v>
      </c>
      <c r="I139" s="152">
        <v>2</v>
      </c>
    </row>
    <row r="140" spans="1:9">
      <c r="B140" s="179" t="s">
        <v>82</v>
      </c>
      <c r="C140" s="179"/>
      <c r="D140" s="202">
        <v>40469</v>
      </c>
      <c r="E140" s="175">
        <v>3</v>
      </c>
      <c r="F140" s="175">
        <v>3</v>
      </c>
      <c r="G140" s="175"/>
      <c r="H140" s="175">
        <v>3</v>
      </c>
      <c r="I140" s="175">
        <v>3</v>
      </c>
    </row>
    <row r="141" spans="1:9">
      <c r="B141" s="200" t="s">
        <v>214</v>
      </c>
      <c r="C141" s="200"/>
      <c r="D141" s="202">
        <v>41058</v>
      </c>
      <c r="E141" s="197">
        <v>4</v>
      </c>
      <c r="F141" s="197">
        <v>3</v>
      </c>
      <c r="G141" s="200"/>
      <c r="H141" s="197">
        <v>3</v>
      </c>
      <c r="I141" s="197">
        <v>3</v>
      </c>
    </row>
    <row r="142" spans="1:9">
      <c r="B142" s="179" t="s">
        <v>83</v>
      </c>
      <c r="C142" s="179"/>
      <c r="D142" s="202">
        <v>40185</v>
      </c>
      <c r="E142" s="175">
        <v>2</v>
      </c>
      <c r="F142" s="175">
        <v>1</v>
      </c>
      <c r="G142" s="175"/>
      <c r="H142" s="175">
        <v>2</v>
      </c>
      <c r="I142" s="175">
        <v>2</v>
      </c>
    </row>
    <row r="143" spans="1:9">
      <c r="B143" s="178" t="s">
        <v>259</v>
      </c>
      <c r="C143" s="178"/>
      <c r="D143" s="202">
        <v>41043</v>
      </c>
      <c r="E143" s="152">
        <v>3</v>
      </c>
      <c r="F143" s="152">
        <v>2</v>
      </c>
      <c r="G143" s="152"/>
      <c r="H143" s="152">
        <v>2</v>
      </c>
      <c r="I143" s="152">
        <v>2</v>
      </c>
    </row>
    <row r="144" spans="1:9">
      <c r="B144" s="200" t="s">
        <v>239</v>
      </c>
      <c r="C144" s="200"/>
      <c r="D144" s="202">
        <v>41131</v>
      </c>
      <c r="E144" s="198">
        <v>3</v>
      </c>
      <c r="F144" s="198">
        <v>3</v>
      </c>
      <c r="G144" s="200"/>
      <c r="H144" s="198">
        <v>3</v>
      </c>
      <c r="I144" s="198">
        <v>3</v>
      </c>
    </row>
    <row r="145" spans="2:9">
      <c r="B145" s="200" t="s">
        <v>235</v>
      </c>
      <c r="C145" s="200"/>
      <c r="D145" s="202">
        <v>41117</v>
      </c>
      <c r="E145" s="198">
        <v>2</v>
      </c>
      <c r="F145" s="198">
        <v>2</v>
      </c>
      <c r="G145" s="200"/>
      <c r="H145" s="198">
        <v>2</v>
      </c>
      <c r="I145" s="198">
        <v>2</v>
      </c>
    </row>
    <row r="146" spans="2:9">
      <c r="B146" s="179" t="s">
        <v>84</v>
      </c>
      <c r="C146" s="179"/>
      <c r="D146" s="202">
        <v>40473</v>
      </c>
      <c r="E146" s="175">
        <v>4</v>
      </c>
      <c r="F146" s="175">
        <v>4</v>
      </c>
      <c r="G146" s="175"/>
      <c r="H146" s="175">
        <v>3</v>
      </c>
      <c r="I146" s="175">
        <v>3</v>
      </c>
    </row>
    <row r="147" spans="2:9">
      <c r="B147" s="200" t="s">
        <v>232</v>
      </c>
      <c r="C147" s="200"/>
      <c r="D147" s="202">
        <v>41117</v>
      </c>
      <c r="E147" s="198">
        <v>2</v>
      </c>
      <c r="F147" s="198">
        <v>1</v>
      </c>
      <c r="G147" s="200"/>
      <c r="H147" s="198">
        <v>2</v>
      </c>
      <c r="I147" s="198">
        <v>1</v>
      </c>
    </row>
    <row r="148" spans="2:9">
      <c r="B148" s="179" t="s">
        <v>85</v>
      </c>
      <c r="C148" s="179"/>
      <c r="D148" s="202">
        <v>40322</v>
      </c>
      <c r="E148" s="175">
        <v>2</v>
      </c>
      <c r="F148" s="175">
        <v>2</v>
      </c>
      <c r="G148" s="175"/>
      <c r="H148" s="175">
        <v>2</v>
      </c>
      <c r="I148" s="175">
        <v>2</v>
      </c>
    </row>
    <row r="149" spans="2:9">
      <c r="B149" s="179" t="s">
        <v>86</v>
      </c>
      <c r="C149" s="179"/>
      <c r="D149" s="202">
        <v>40569</v>
      </c>
      <c r="E149" s="175">
        <v>3</v>
      </c>
      <c r="F149" s="175">
        <v>3</v>
      </c>
      <c r="G149" s="175"/>
      <c r="H149" s="175">
        <v>2</v>
      </c>
      <c r="I149" s="175">
        <v>2</v>
      </c>
    </row>
    <row r="150" spans="2:9">
      <c r="B150" s="200" t="s">
        <v>236</v>
      </c>
      <c r="C150" s="200"/>
      <c r="D150" s="202">
        <v>41121</v>
      </c>
      <c r="E150" s="198">
        <v>4</v>
      </c>
      <c r="F150" s="198">
        <v>4</v>
      </c>
      <c r="G150" s="200"/>
      <c r="H150" s="198">
        <v>3</v>
      </c>
      <c r="I150" s="198">
        <v>3</v>
      </c>
    </row>
    <row r="151" spans="2:9">
      <c r="B151" s="178" t="s">
        <v>87</v>
      </c>
      <c r="C151" s="178"/>
      <c r="D151" s="202">
        <v>40844</v>
      </c>
      <c r="E151" s="152">
        <v>3</v>
      </c>
      <c r="F151" s="152">
        <v>3</v>
      </c>
      <c r="G151" s="175"/>
      <c r="H151" s="152">
        <v>4</v>
      </c>
      <c r="I151" s="152">
        <v>3</v>
      </c>
    </row>
    <row r="152" spans="2:9">
      <c r="B152" s="200" t="s">
        <v>221</v>
      </c>
      <c r="C152" s="200"/>
      <c r="D152" s="202">
        <v>41087</v>
      </c>
      <c r="E152" s="197">
        <v>2</v>
      </c>
      <c r="F152" s="197">
        <v>1</v>
      </c>
      <c r="G152" s="200"/>
      <c r="H152" s="197">
        <v>2</v>
      </c>
      <c r="I152" s="197">
        <v>1</v>
      </c>
    </row>
    <row r="153" spans="2:9">
      <c r="B153" s="179" t="s">
        <v>88</v>
      </c>
      <c r="C153" s="179"/>
      <c r="D153" s="202">
        <v>40123</v>
      </c>
      <c r="E153" s="175">
        <v>4</v>
      </c>
      <c r="F153" s="175">
        <v>4</v>
      </c>
      <c r="G153" s="175"/>
      <c r="H153" s="175">
        <v>3</v>
      </c>
      <c r="I153" s="175">
        <v>3</v>
      </c>
    </row>
    <row r="154" spans="2:9">
      <c r="B154" s="179" t="s">
        <v>147</v>
      </c>
      <c r="C154" s="179"/>
      <c r="D154" s="202">
        <v>40599</v>
      </c>
      <c r="E154" s="175">
        <v>3</v>
      </c>
      <c r="F154" s="175">
        <v>3</v>
      </c>
      <c r="G154" s="175"/>
      <c r="H154" s="175">
        <v>3</v>
      </c>
      <c r="I154" s="175">
        <v>3</v>
      </c>
    </row>
    <row r="155" spans="2:9">
      <c r="B155" s="178" t="s">
        <v>89</v>
      </c>
      <c r="C155" s="203"/>
      <c r="D155" s="202">
        <v>40893</v>
      </c>
      <c r="E155" s="152">
        <v>2</v>
      </c>
      <c r="F155" s="152">
        <v>2</v>
      </c>
      <c r="G155" s="152"/>
      <c r="H155" s="152">
        <v>2</v>
      </c>
      <c r="I155" s="152">
        <v>2</v>
      </c>
    </row>
    <row r="156" spans="2:9">
      <c r="B156" s="200" t="s">
        <v>243</v>
      </c>
      <c r="C156" s="200"/>
      <c r="D156" s="202">
        <v>41145</v>
      </c>
      <c r="E156" s="198">
        <v>3</v>
      </c>
      <c r="F156" s="198">
        <v>2</v>
      </c>
      <c r="G156" s="200"/>
      <c r="H156" s="198">
        <v>2</v>
      </c>
      <c r="I156" s="198">
        <v>2</v>
      </c>
    </row>
    <row r="157" spans="2:9">
      <c r="B157" s="179" t="s">
        <v>90</v>
      </c>
      <c r="C157" s="179"/>
      <c r="D157" s="202">
        <v>40529</v>
      </c>
      <c r="E157" s="175">
        <v>4</v>
      </c>
      <c r="F157" s="175">
        <v>4</v>
      </c>
      <c r="G157" s="175"/>
      <c r="H157" s="175">
        <v>3</v>
      </c>
      <c r="I157" s="175">
        <v>3</v>
      </c>
    </row>
    <row r="158" spans="2:9">
      <c r="B158" s="178" t="s">
        <v>182</v>
      </c>
      <c r="C158" s="178"/>
      <c r="D158" s="202">
        <v>40844</v>
      </c>
      <c r="E158" s="152">
        <v>2</v>
      </c>
      <c r="F158" s="152">
        <v>2</v>
      </c>
      <c r="G158" s="175"/>
      <c r="H158" s="152">
        <v>2</v>
      </c>
      <c r="I158" s="152">
        <v>2</v>
      </c>
    </row>
    <row r="159" spans="2:9">
      <c r="B159" s="200" t="s">
        <v>231</v>
      </c>
      <c r="C159" s="200"/>
      <c r="D159" s="202">
        <v>41100</v>
      </c>
      <c r="E159" s="198">
        <v>2</v>
      </c>
      <c r="F159" s="198">
        <v>2</v>
      </c>
      <c r="G159" s="200"/>
      <c r="H159" s="198">
        <v>2</v>
      </c>
      <c r="I159" s="198">
        <v>2</v>
      </c>
    </row>
    <row r="160" spans="2:9">
      <c r="B160" s="188" t="s">
        <v>260</v>
      </c>
      <c r="C160" s="188"/>
      <c r="D160" s="202">
        <v>41023</v>
      </c>
      <c r="E160" s="152">
        <v>4</v>
      </c>
      <c r="F160" s="152">
        <v>3</v>
      </c>
      <c r="G160" s="152"/>
      <c r="H160" s="152">
        <v>3</v>
      </c>
      <c r="I160" s="152">
        <v>2</v>
      </c>
    </row>
    <row r="161" spans="2:9">
      <c r="B161" s="188" t="s">
        <v>261</v>
      </c>
      <c r="C161" s="188"/>
      <c r="D161" s="202">
        <v>41029</v>
      </c>
      <c r="E161" s="152">
        <v>3</v>
      </c>
      <c r="F161" s="152">
        <v>3</v>
      </c>
      <c r="G161" s="152"/>
      <c r="H161" s="152">
        <v>3</v>
      </c>
      <c r="I161" s="152">
        <v>3</v>
      </c>
    </row>
    <row r="162" spans="2:9">
      <c r="B162" s="179" t="s">
        <v>91</v>
      </c>
      <c r="C162" s="179"/>
      <c r="D162" s="202">
        <v>40613</v>
      </c>
      <c r="E162" s="175">
        <v>2</v>
      </c>
      <c r="F162" s="175">
        <v>2</v>
      </c>
      <c r="G162" s="175"/>
      <c r="H162" s="175">
        <v>2</v>
      </c>
      <c r="I162" s="175">
        <v>2</v>
      </c>
    </row>
    <row r="163" spans="2:9">
      <c r="B163" s="179" t="s">
        <v>92</v>
      </c>
      <c r="C163" s="179"/>
      <c r="D163" s="202">
        <v>40417</v>
      </c>
      <c r="E163" s="175">
        <v>3</v>
      </c>
      <c r="F163" s="175">
        <v>3</v>
      </c>
      <c r="G163" s="175"/>
      <c r="H163" s="175">
        <v>3</v>
      </c>
      <c r="I163" s="175">
        <v>3</v>
      </c>
    </row>
    <row r="164" spans="2:9">
      <c r="B164" s="178" t="s">
        <v>93</v>
      </c>
      <c r="C164" s="178"/>
      <c r="D164" s="202">
        <v>40746</v>
      </c>
      <c r="E164" s="175">
        <v>3</v>
      </c>
      <c r="F164" s="175">
        <v>2</v>
      </c>
      <c r="G164" s="175"/>
      <c r="H164" s="175">
        <v>2</v>
      </c>
      <c r="I164" s="175">
        <v>2</v>
      </c>
    </row>
    <row r="165" spans="2:9">
      <c r="B165" s="178" t="s">
        <v>94</v>
      </c>
      <c r="C165" s="178"/>
      <c r="D165" s="202">
        <v>40494</v>
      </c>
      <c r="E165" s="175">
        <v>4</v>
      </c>
      <c r="F165" s="175">
        <v>3</v>
      </c>
      <c r="G165" s="175"/>
      <c r="H165" s="175">
        <v>3</v>
      </c>
      <c r="I165" s="175">
        <v>3</v>
      </c>
    </row>
    <row r="166" spans="2:9">
      <c r="B166" s="178" t="s">
        <v>324</v>
      </c>
      <c r="C166" s="178"/>
      <c r="D166" s="202">
        <v>41022</v>
      </c>
      <c r="E166" s="175">
        <v>3</v>
      </c>
      <c r="F166" s="175">
        <v>3</v>
      </c>
      <c r="G166" s="175"/>
      <c r="H166" s="175"/>
      <c r="I166" s="175"/>
    </row>
    <row r="167" spans="2:9">
      <c r="B167" s="189" t="s">
        <v>262</v>
      </c>
      <c r="C167" s="189"/>
      <c r="D167" s="204">
        <v>41043</v>
      </c>
      <c r="E167" s="205">
        <v>2</v>
      </c>
      <c r="F167" s="205">
        <v>1</v>
      </c>
      <c r="G167" s="205"/>
      <c r="H167" s="205">
        <v>2</v>
      </c>
      <c r="I167" s="205">
        <v>1</v>
      </c>
    </row>
    <row r="168" spans="2:9" s="43" customFormat="1" ht="10.5">
      <c r="B168" s="91"/>
      <c r="C168" s="91"/>
      <c r="D168" s="92"/>
      <c r="E168" s="93"/>
      <c r="F168" s="91"/>
      <c r="H168" s="64"/>
      <c r="I168" s="61" t="s">
        <v>141</v>
      </c>
    </row>
    <row r="169" spans="2:9" s="43" customFormat="1" ht="10.5" customHeight="1">
      <c r="D169" s="82"/>
      <c r="E169" s="46"/>
    </row>
    <row r="170" spans="2:9" ht="12.75" customHeight="1">
      <c r="B170" s="246" t="s">
        <v>154</v>
      </c>
      <c r="C170" s="246"/>
      <c r="D170" s="246"/>
      <c r="E170" s="246"/>
      <c r="F170" s="246"/>
      <c r="G170" s="246"/>
      <c r="H170" s="246"/>
      <c r="I170" s="246"/>
    </row>
    <row r="171" spans="2:9" ht="40.5" customHeight="1">
      <c r="B171" s="244" t="s">
        <v>326</v>
      </c>
      <c r="C171" s="244"/>
      <c r="D171" s="244"/>
      <c r="E171" s="244"/>
      <c r="F171" s="244"/>
      <c r="G171" s="244"/>
      <c r="H171" s="244"/>
      <c r="I171" s="244"/>
    </row>
    <row r="172" spans="2:9" ht="42.75" customHeight="1">
      <c r="B172" s="246" t="s">
        <v>175</v>
      </c>
      <c r="C172" s="246"/>
      <c r="D172" s="246"/>
      <c r="E172" s="246"/>
      <c r="F172" s="246"/>
      <c r="G172" s="246"/>
      <c r="H172" s="246"/>
      <c r="I172" s="246"/>
    </row>
    <row r="173" spans="2:9" ht="11.25" customHeight="1">
      <c r="B173" s="43" t="s">
        <v>329</v>
      </c>
      <c r="D173" s="1"/>
      <c r="E173"/>
    </row>
  </sheetData>
  <sheetProtection password="D219" sheet="1"/>
  <customSheetViews>
    <customSheetView guid="{CF70F2BD-D478-4F34-BEBD-595E803309EE}" showGridLines="0" showRuler="0">
      <selection activeCell="B2" sqref="B2"/>
      <pageMargins left="0.75" right="0.75" top="1" bottom="1" header="0.5" footer="0.5"/>
      <pageSetup paperSize="9" orientation="portrait" r:id="rId1"/>
      <headerFooter alignWithMargins="0"/>
    </customSheetView>
    <customSheetView guid="{98A218E9-8338-4773-9AB5-951F737D9122}" showGridLines="0" fitToPage="1" showRuler="0">
      <selection activeCell="B2" sqref="B2:I2"/>
      <colBreaks count="1" manualBreakCount="1">
        <brk id="9" max="1048575" man="1"/>
      </colBreaks>
      <pageMargins left="0.3" right="0.75" top="1" bottom="1" header="0.5" footer="0.5"/>
      <pageSetup paperSize="9" scale="70" orientation="portrait" r:id="rId2"/>
      <headerFooter alignWithMargins="0"/>
    </customSheetView>
    <customSheetView guid="{71CB04CA-8B56-4F75-A5E0-39A8792B70DD}" showGridLines="0" printArea="1" showRuler="0">
      <selection activeCell="B86" sqref="B86"/>
      <colBreaks count="1" manualBreakCount="1">
        <brk id="9" max="1048575" man="1"/>
      </colBreaks>
      <pageMargins left="0.51" right="0.51" top="0.7" bottom="0.74" header="0.5" footer="0.5"/>
      <pageSetup paperSize="9" scale="67" orientation="portrait" r:id="rId3"/>
      <headerFooter alignWithMargins="0"/>
    </customSheetView>
  </customSheetViews>
  <mergeCells count="7">
    <mergeCell ref="B172:I172"/>
    <mergeCell ref="E4:F4"/>
    <mergeCell ref="B4:B5"/>
    <mergeCell ref="B2:I2"/>
    <mergeCell ref="H4:I4"/>
    <mergeCell ref="B170:I170"/>
    <mergeCell ref="B171:I171"/>
  </mergeCells>
  <phoneticPr fontId="4" type="noConversion"/>
  <pageMargins left="0.35" right="0.28999999999999998" top="0.39" bottom="0.41" header="0.32" footer="0.31"/>
  <pageSetup paperSize="9" scale="62" fitToHeight="2" orientation="portrait" r:id="rId4"/>
  <headerFooter alignWithMargins="0"/>
</worksheet>
</file>

<file path=xl/worksheets/sheet7.xml><?xml version="1.0" encoding="utf-8"?>
<worksheet xmlns="http://schemas.openxmlformats.org/spreadsheetml/2006/main" xmlns:r="http://schemas.openxmlformats.org/officeDocument/2006/relationships">
  <sheetPr enableFormatConditionsCalculation="0">
    <tabColor indexed="42"/>
    <pageSetUpPr fitToPage="1"/>
  </sheetPr>
  <dimension ref="A1:O16"/>
  <sheetViews>
    <sheetView showGridLines="0" showRowColHeaders="0" zoomScaleNormal="100" workbookViewId="0">
      <selection activeCell="C4" sqref="C4:G4"/>
    </sheetView>
  </sheetViews>
  <sheetFormatPr defaultRowHeight="12.75"/>
  <cols>
    <col min="1" max="1" width="3.7109375" style="77" customWidth="1"/>
    <col min="2" max="2" width="28.42578125" style="77" customWidth="1"/>
    <col min="3" max="3" width="6.28515625" style="77" customWidth="1"/>
    <col min="4" max="13" width="12.28515625" style="125" customWidth="1"/>
    <col min="14" max="15" width="6.7109375" style="77" customWidth="1"/>
    <col min="16" max="16384" width="9.140625" style="77"/>
  </cols>
  <sheetData>
    <row r="1" spans="1:15" ht="18.75" customHeight="1">
      <c r="B1" s="124"/>
    </row>
    <row r="2" spans="1:15" ht="27.75" customHeight="1">
      <c r="A2" s="134"/>
      <c r="B2" s="259" t="str">
        <f>"Table 3: All judgements given for safeguarding inspections taking place: "&amp;IF('Table 3'!C4=Dates!$C$2,Dates!$C$2,IF('Table 3'!C4=Dates!C3,Dates!C3,IF('Table 3'!C4=Dates!C4,Dates!C4,IF('Table 3'!C4=Dates!C5,Dates!C5, IF('Table 3'!C4=Dates!C6,Dates!C6, IF('Table 3'!C4=Dates!C7,Dates!C7,IF('Table 3'!C4=Dates!C8,Dates!C8,IF('Table 3'!C4=Dates!C9,Dates!C9))))))))</f>
        <v>Table 3: All judgements given for safeguarding inspections taking place: 1 November 2010 to 31 July 2012</v>
      </c>
      <c r="C2" s="259"/>
      <c r="D2" s="259"/>
      <c r="E2" s="259"/>
      <c r="F2" s="259"/>
      <c r="G2" s="259"/>
      <c r="H2" s="259"/>
      <c r="I2" s="259"/>
      <c r="J2" s="259"/>
      <c r="K2" s="259"/>
      <c r="L2" s="259"/>
      <c r="M2" s="259"/>
      <c r="N2" s="126"/>
      <c r="O2" s="126"/>
    </row>
    <row r="3" spans="1:15" ht="14.25" customHeight="1">
      <c r="A3" s="135"/>
      <c r="B3" s="153"/>
      <c r="C3" s="153"/>
      <c r="D3" s="154"/>
      <c r="E3" s="154"/>
      <c r="F3" s="154"/>
      <c r="G3" s="154"/>
      <c r="H3" s="154"/>
      <c r="I3" s="154"/>
      <c r="J3" s="154"/>
      <c r="K3" s="154"/>
      <c r="L3" s="154"/>
      <c r="M3" s="154"/>
      <c r="N3" s="126"/>
      <c r="O3" s="126"/>
    </row>
    <row r="4" spans="1:15" ht="12.75" customHeight="1">
      <c r="A4" s="135"/>
      <c r="B4" s="155" t="s">
        <v>315</v>
      </c>
      <c r="C4" s="256" t="s">
        <v>308</v>
      </c>
      <c r="D4" s="257"/>
      <c r="E4" s="257"/>
      <c r="F4" s="257"/>
      <c r="G4" s="258"/>
      <c r="H4" s="156"/>
      <c r="I4" s="156"/>
      <c r="J4" s="156"/>
      <c r="K4" s="156"/>
      <c r="L4" s="156"/>
      <c r="M4" s="156"/>
    </row>
    <row r="5" spans="1:15" ht="14.25">
      <c r="A5" s="135"/>
      <c r="B5" s="157"/>
      <c r="C5" s="158"/>
      <c r="D5" s="156"/>
      <c r="E5" s="156"/>
      <c r="F5" s="156"/>
      <c r="G5" s="156"/>
      <c r="H5" s="156"/>
      <c r="I5" s="156"/>
      <c r="J5" s="156"/>
      <c r="K5" s="156"/>
      <c r="L5" s="156"/>
      <c r="M5" s="156"/>
    </row>
    <row r="6" spans="1:15" ht="90" customHeight="1">
      <c r="A6" s="136"/>
      <c r="B6" s="35" t="s">
        <v>145</v>
      </c>
      <c r="C6" s="35"/>
      <c r="D6" s="36" t="s">
        <v>97</v>
      </c>
      <c r="E6" s="36" t="s">
        <v>98</v>
      </c>
      <c r="F6" s="36" t="s">
        <v>106</v>
      </c>
      <c r="G6" s="36" t="s">
        <v>99</v>
      </c>
      <c r="H6" s="36" t="s">
        <v>110</v>
      </c>
      <c r="I6" s="36" t="s">
        <v>100</v>
      </c>
      <c r="J6" s="36" t="s">
        <v>111</v>
      </c>
      <c r="K6" s="36" t="s">
        <v>112</v>
      </c>
      <c r="L6" s="36" t="s">
        <v>113</v>
      </c>
      <c r="M6" s="36" t="s">
        <v>107</v>
      </c>
    </row>
    <row r="7" spans="1:15" ht="13.5" customHeight="1">
      <c r="A7" s="135"/>
      <c r="B7" s="159" t="s">
        <v>101</v>
      </c>
      <c r="C7" s="159"/>
      <c r="D7" s="160">
        <f>IF($C$4=Dates!$C$2, DataPack!B4, IF($C$4=Dates!$C$3, DataPack!L4, IF($C$4=Dates!$C$4, DataPack!V4, IF($C$4=Dates!$C$5, DataPack!AF4,IF($C$4=Dates!$C$6, DataPack!AP4,IF($C$4=Dates!$C$7, DataPack!AZ4,IF($C$4=Dates!$C$8, DataPack!BJ4,IF($C$4=Dates!$C$9, DataPack!BT4))))))))</f>
        <v>4</v>
      </c>
      <c r="E7" s="160">
        <f>IF($C$4=Dates!$C$2, DataPack!C4, IF($C$4=Dates!$C$3, DataPack!M4, IF($C$4=Dates!$C$4, DataPack!W4, IF($C$4=Dates!$C$5, DataPack!AG4,IF($C$4=Dates!$C$6, DataPack!AQ4,IF($C$4=Dates!$C$7, DataPack!BA4,IF($C$4=Dates!$C$8, DataPack!BK4,IF($C$4=Dates!$C$9, DataPack!BU4))))))))</f>
        <v>18</v>
      </c>
      <c r="F7" s="160">
        <f>IF($C$4=Dates!$C$2, DataPack!D4, IF($C$4=Dates!$C$3, DataPack!N4, IF($C$4=Dates!$C$4, DataPack!X4, IF($C$4=Dates!$C$5, DataPack!AH4,IF($C$4=Dates!$C$6, DataPack!AR4,IF($C$4=Dates!$C$7, DataPack!BB4,IF($C$4=Dates!$C$8, DataPack!BL4,IF($C$4=Dates!$C$9, DataPack!BV4))))))))</f>
        <v>4</v>
      </c>
      <c r="G7" s="160">
        <f>IF($C$4=Dates!$C$2, DataPack!E4, IF($C$4=Dates!$C$3, DataPack!O4, IF($C$4=Dates!$C$4, DataPack!Y4, IF($C$4=Dates!$C$5, DataPack!AI4,IF($C$4=Dates!$C$6, DataPack!AS4,IF($C$4=Dates!$C$7, DataPack!BC4,IF($C$4=Dates!$C$8, DataPack!BM4,IF($C$4=Dates!$C$9, DataPack!BW4))))))))</f>
        <v>0</v>
      </c>
      <c r="H7" s="160">
        <f>IF($C$4=Dates!$C$2, DataPack!F4, IF($C$4=Dates!$C$3, DataPack!P4, IF($C$4=Dates!$C$4, DataPack!Z4, IF($C$4=Dates!$C$5, DataPack!AJ4,IF($C$4=Dates!$C$6, DataPack!AT4,IF($C$4=Dates!$C$7, DataPack!BD4,IF($C$4=Dates!$C$8, DataPack!BN4,IF($C$4=Dates!$C$9, DataPack!BX4))))))))</f>
        <v>7</v>
      </c>
      <c r="I7" s="160">
        <f>IF($C$4=Dates!$C$2, DataPack!G4, IF($C$4=Dates!$C$3, DataPack!Q4, IF($C$4=Dates!$C$4, DataPack!AA4, IF($C$4=Dates!$C$5, DataPack!AK4,IF($C$4=Dates!$C$6, DataPack!AU4,IF($C$4=Dates!$C$7, DataPack!BE4,IF($C$4=Dates!$C$8, DataPack!BO4,IF($C$4=Dates!$C$9, DataPack!BY4))))))))</f>
        <v>14</v>
      </c>
      <c r="J7" s="160">
        <f>IF($C$4=Dates!$C$2, DataPack!H4, IF($C$4=Dates!$C$3, DataPack!R4, IF($C$4=Dates!$C$4, DataPack!AB4, IF($C$4=Dates!$C$5, DataPack!AL4,IF($C$4=Dates!$C$6, DataPack!AV4,IF($C$4=Dates!$C$7, DataPack!BF4,IF($C$4=Dates!$C$8, DataPack!BP4,IF($C$4=Dates!$C$9, DataPack!BZ4))))))))</f>
        <v>22</v>
      </c>
      <c r="K7" s="160">
        <f>IF($C$4=Dates!$C$2, DataPack!I4, IF($C$4=Dates!$C$3, DataPack!S4, IF($C$4=Dates!$C$4, DataPack!AC4, IF($C$4=Dates!$C$5, DataPack!AM4,IF($C$4=Dates!$C$6, DataPack!AW4,IF($C$4=Dates!$C$7, DataPack!BG4,IF($C$4=Dates!$C$8, DataPack!BQ4,IF($C$4=Dates!$C$9, DataPack!CA4))))))))</f>
        <v>6</v>
      </c>
      <c r="L7" s="160">
        <f>IF($C$4=Dates!$C$2, DataPack!J4, IF($C$4=Dates!$C$3, DataPack!T4, IF($C$4=Dates!$C$4, DataPack!AD4, IF($C$4=Dates!$C$5, DataPack!AN4,IF($C$4=Dates!$C$6, DataPack!AX4,IF($C$4=Dates!$C$7, DataPack!BH4,IF($C$4=Dates!$C$8, DataPack!BR4,IF($C$4=Dates!$C$9, DataPack!CB4))))))))</f>
        <v>19</v>
      </c>
      <c r="M7" s="160">
        <f>IF($C$4=Dates!$C$2, DataPack!K4, IF($C$4=Dates!$C$3, DataPack!U4, IF($C$4=Dates!$C$4, DataPack!AE4, IF($C$4=Dates!$C$5, DataPack!AO4,IF($C$4=Dates!$C$6, DataPack!AY4,IF($C$4=Dates!$C$7, DataPack!BI4,IF($C$4=Dates!$C$8, DataPack!BS4,IF($C$4=Dates!$C$9, DataPack!CC4))))))))</f>
        <v>10</v>
      </c>
    </row>
    <row r="8" spans="1:15" ht="13.5" customHeight="1">
      <c r="A8" s="135"/>
      <c r="B8" s="161" t="s">
        <v>102</v>
      </c>
      <c r="C8" s="161"/>
      <c r="D8" s="160">
        <f>IF($C$4=Dates!$C$2, DataPack!B5, IF($C$4=Dates!$C$3, DataPack!L5, IF($C$4=Dates!$C$4, DataPack!V5, IF($C$4=Dates!$C$5, DataPack!AF5,IF($C$4=Dates!$C$6, DataPack!AP5,IF($C$4=Dates!$C$7, DataPack!AZ5,IF($C$4=Dates!$C$8, DataPack!BJ5,IF($C$4=Dates!$C$9, DataPack!BT5))))))))</f>
        <v>48</v>
      </c>
      <c r="E8" s="160">
        <f>IF($C$4=Dates!$C$2, DataPack!C5, IF($C$4=Dates!$C$3, DataPack!M5, IF($C$4=Dates!$C$4, DataPack!W5, IF($C$4=Dates!$C$5, DataPack!AG5,IF($C$4=Dates!$C$6, DataPack!AQ5,IF($C$4=Dates!$C$7, DataPack!BA5,IF($C$4=Dates!$C$8, DataPack!BK5,IF($C$4=Dates!$C$9, DataPack!BU5))))))))</f>
        <v>58</v>
      </c>
      <c r="F8" s="160">
        <f>IF($C$4=Dates!$C$2, DataPack!D5, IF($C$4=Dates!$C$3, DataPack!N5, IF($C$4=Dates!$C$4, DataPack!X5, IF($C$4=Dates!$C$5, DataPack!AH5,IF($C$4=Dates!$C$6, DataPack!AR5,IF($C$4=Dates!$C$7, DataPack!BB5,IF($C$4=Dates!$C$8, DataPack!BL5,IF($C$4=Dates!$C$9, DataPack!BV5))))))))</f>
        <v>61</v>
      </c>
      <c r="G8" s="160">
        <f>IF($C$4=Dates!$C$2, DataPack!E5, IF($C$4=Dates!$C$3, DataPack!O5, IF($C$4=Dates!$C$4, DataPack!Y5, IF($C$4=Dates!$C$5, DataPack!AI5,IF($C$4=Dates!$C$6, DataPack!AS5,IF($C$4=Dates!$C$7, DataPack!BC5,IF($C$4=Dates!$C$8, DataPack!BM5,IF($C$4=Dates!$C$9, DataPack!BW5))))))))</f>
        <v>37</v>
      </c>
      <c r="H8" s="160">
        <f>IF($C$4=Dates!$C$2, DataPack!F5, IF($C$4=Dates!$C$3, DataPack!P5, IF($C$4=Dates!$C$4, DataPack!Z5, IF($C$4=Dates!$C$5, DataPack!AJ5,IF($C$4=Dates!$C$6, DataPack!AT5,IF($C$4=Dates!$C$7, DataPack!BD5,IF($C$4=Dates!$C$8, DataPack!BN5,IF($C$4=Dates!$C$9, DataPack!BX5))))))))</f>
        <v>57</v>
      </c>
      <c r="I8" s="160">
        <f>IF($C$4=Dates!$C$2, DataPack!G5, IF($C$4=Dates!$C$3, DataPack!Q5, IF($C$4=Dates!$C$4, DataPack!AA5, IF($C$4=Dates!$C$5, DataPack!AK5,IF($C$4=Dates!$C$6, DataPack!AU5,IF($C$4=Dates!$C$7, DataPack!BE5,IF($C$4=Dates!$C$8, DataPack!BO5,IF($C$4=Dates!$C$9, DataPack!BY5))))))))</f>
        <v>57</v>
      </c>
      <c r="J8" s="160">
        <f>IF($C$4=Dates!$C$2, DataPack!H5, IF($C$4=Dates!$C$3, DataPack!R5, IF($C$4=Dates!$C$4, DataPack!AB5, IF($C$4=Dates!$C$5, DataPack!AL5,IF($C$4=Dates!$C$6, DataPack!AV5,IF($C$4=Dates!$C$7, DataPack!BF5,IF($C$4=Dates!$C$8, DataPack!BP5,IF($C$4=Dates!$C$9, DataPack!BZ5))))))))</f>
        <v>61</v>
      </c>
      <c r="K8" s="160">
        <f>IF($C$4=Dates!$C$2, DataPack!I5, IF($C$4=Dates!$C$3, DataPack!S5, IF($C$4=Dates!$C$4, DataPack!AC5, IF($C$4=Dates!$C$5, DataPack!AM5,IF($C$4=Dates!$C$6, DataPack!AW5,IF($C$4=Dates!$C$7, DataPack!BG5,IF($C$4=Dates!$C$8, DataPack!BQ5,IF($C$4=Dates!$C$9, DataPack!CA5))))))))</f>
        <v>48</v>
      </c>
      <c r="L8" s="160">
        <f>IF($C$4=Dates!$C$2, DataPack!J5, IF($C$4=Dates!$C$3, DataPack!T5, IF($C$4=Dates!$C$4, DataPack!AD5, IF($C$4=Dates!$C$5, DataPack!AN5,IF($C$4=Dates!$C$6, DataPack!AX5,IF($C$4=Dates!$C$7, DataPack!BH5,IF($C$4=Dates!$C$8, DataPack!BR5,IF($C$4=Dates!$C$9, DataPack!CB5))))))))</f>
        <v>62</v>
      </c>
      <c r="M8" s="160">
        <f>IF($C$4=Dates!$C$2, DataPack!K5, IF($C$4=Dates!$C$3, DataPack!U5, IF($C$4=Dates!$C$4, DataPack!AE5, IF($C$4=Dates!$C$5, DataPack!AO5,IF($C$4=Dates!$C$6, DataPack!AY5,IF($C$4=Dates!$C$7, DataPack!BI5,IF($C$4=Dates!$C$8, DataPack!BS5,IF($C$4=Dates!$C$9, DataPack!CC5))))))))</f>
        <v>64</v>
      </c>
    </row>
    <row r="9" spans="1:15" ht="13.5" customHeight="1">
      <c r="A9" s="135"/>
      <c r="B9" s="161" t="s">
        <v>103</v>
      </c>
      <c r="C9" s="161"/>
      <c r="D9" s="160">
        <f>IF($C$4=Dates!$C$2, DataPack!B6, IF($C$4=Dates!$C$3, DataPack!L6, IF($C$4=Dates!$C$4, DataPack!V6, IF($C$4=Dates!$C$5, DataPack!AF6,IF($C$4=Dates!$C$6, DataPack!AP6,IF($C$4=Dates!$C$7, DataPack!AZ6,IF($C$4=Dates!$C$8, DataPack!BJ6,IF($C$4=Dates!$C$9, DataPack!BT6))))))))</f>
        <v>53</v>
      </c>
      <c r="E9" s="160">
        <f>IF($C$4=Dates!$C$2, DataPack!C6, IF($C$4=Dates!$C$3, DataPack!M6, IF($C$4=Dates!$C$4, DataPack!W6, IF($C$4=Dates!$C$5, DataPack!AG6,IF($C$4=Dates!$C$6, DataPack!AQ6,IF($C$4=Dates!$C$7, DataPack!BA6,IF($C$4=Dates!$C$8, DataPack!BK6,IF($C$4=Dates!$C$9, DataPack!BU6))))))))</f>
        <v>37</v>
      </c>
      <c r="F9" s="160">
        <f>IF($C$4=Dates!$C$2, DataPack!D6, IF($C$4=Dates!$C$3, DataPack!N6, IF($C$4=Dates!$C$4, DataPack!X6, IF($C$4=Dates!$C$5, DataPack!AH6,IF($C$4=Dates!$C$6, DataPack!AR6,IF($C$4=Dates!$C$7, DataPack!BB6,IF($C$4=Dates!$C$8, DataPack!BL6,IF($C$4=Dates!$C$9, DataPack!BV6))))))))</f>
        <v>43</v>
      </c>
      <c r="G9" s="160">
        <f>IF($C$4=Dates!$C$2, DataPack!E6, IF($C$4=Dates!$C$3, DataPack!O6, IF($C$4=Dates!$C$4, DataPack!Y6, IF($C$4=Dates!$C$5, DataPack!AI6,IF($C$4=Dates!$C$6, DataPack!AS6,IF($C$4=Dates!$C$7, DataPack!BC6,IF($C$4=Dates!$C$8, DataPack!BM6,IF($C$4=Dates!$C$9, DataPack!BW6))))))))</f>
        <v>64</v>
      </c>
      <c r="H9" s="160">
        <f>IF($C$4=Dates!$C$2, DataPack!F6, IF($C$4=Dates!$C$3, DataPack!P6, IF($C$4=Dates!$C$4, DataPack!Z6, IF($C$4=Dates!$C$5, DataPack!AJ6,IF($C$4=Dates!$C$6, DataPack!AT6,IF($C$4=Dates!$C$7, DataPack!BD6,IF($C$4=Dates!$C$8, DataPack!BN6,IF($C$4=Dates!$C$9, DataPack!BX6))))))))</f>
        <v>45</v>
      </c>
      <c r="I9" s="160">
        <f>IF($C$4=Dates!$C$2, DataPack!G6, IF($C$4=Dates!$C$3, DataPack!Q6, IF($C$4=Dates!$C$4, DataPack!AA6, IF($C$4=Dates!$C$5, DataPack!AK6,IF($C$4=Dates!$C$6, DataPack!AU6,IF($C$4=Dates!$C$7, DataPack!BE6,IF($C$4=Dates!$C$8, DataPack!BO6,IF($C$4=Dates!$C$9, DataPack!BY6))))))))</f>
        <v>36</v>
      </c>
      <c r="J9" s="160">
        <f>IF($C$4=Dates!$C$2, DataPack!H6, IF($C$4=Dates!$C$3, DataPack!R6, IF($C$4=Dates!$C$4, DataPack!AB6, IF($C$4=Dates!$C$5, DataPack!AL6,IF($C$4=Dates!$C$6, DataPack!AV6,IF($C$4=Dates!$C$7, DataPack!BF6,IF($C$4=Dates!$C$8, DataPack!BP6,IF($C$4=Dates!$C$9, DataPack!BZ6))))))))</f>
        <v>31</v>
      </c>
      <c r="K9" s="160">
        <f>IF($C$4=Dates!$C$2, DataPack!I6, IF($C$4=Dates!$C$3, DataPack!S6, IF($C$4=Dates!$C$4, DataPack!AC6, IF($C$4=Dates!$C$5, DataPack!AM6,IF($C$4=Dates!$C$6, DataPack!AW6,IF($C$4=Dates!$C$7, DataPack!BG6,IF($C$4=Dates!$C$8, DataPack!BQ6,IF($C$4=Dates!$C$9, DataPack!CA6))))))))</f>
        <v>49</v>
      </c>
      <c r="L9" s="160">
        <f>IF($C$4=Dates!$C$2, DataPack!J6, IF($C$4=Dates!$C$3, DataPack!T6, IF($C$4=Dates!$C$4, DataPack!AD6, IF($C$4=Dates!$C$5, DataPack!AN6,IF($C$4=Dates!$C$6, DataPack!AX6,IF($C$4=Dates!$C$7, DataPack!BH6,IF($C$4=Dates!$C$8, DataPack!BR6,IF($C$4=Dates!$C$9, DataPack!CB6))))))))</f>
        <v>32</v>
      </c>
      <c r="M9" s="160">
        <f>IF($C$4=Dates!$C$2, DataPack!K6, IF($C$4=Dates!$C$3, DataPack!U6, IF($C$4=Dates!$C$4, DataPack!AE6, IF($C$4=Dates!$C$5, DataPack!AO6,IF($C$4=Dates!$C$6, DataPack!AY6,IF($C$4=Dates!$C$7, DataPack!BI6,IF($C$4=Dates!$C$8, DataPack!BS6,IF($C$4=Dates!$C$9, DataPack!CC6))))))))</f>
        <v>42</v>
      </c>
    </row>
    <row r="10" spans="1:15" ht="13.5" customHeight="1">
      <c r="A10" s="135"/>
      <c r="B10" s="159" t="s">
        <v>104</v>
      </c>
      <c r="C10" s="159"/>
      <c r="D10" s="160">
        <f>IF($C$4=Dates!$C$2, DataPack!B7, IF($C$4=Dates!$C$3, DataPack!L7, IF($C$4=Dates!$C$4, DataPack!V7, IF($C$4=Dates!$C$5, DataPack!AF7,IF($C$4=Dates!$C$6, DataPack!AP7,IF($C$4=Dates!$C$7, DataPack!AZ7,IF($C$4=Dates!$C$8, DataPack!BJ7,IF($C$4=Dates!$C$9, DataPack!BT7))))))))</f>
        <v>11</v>
      </c>
      <c r="E10" s="160">
        <f>IF($C$4=Dates!$C$2, DataPack!C7, IF($C$4=Dates!$C$3, DataPack!M7, IF($C$4=Dates!$C$4, DataPack!W7, IF($C$4=Dates!$C$5, DataPack!AG7,IF($C$4=Dates!$C$6, DataPack!AQ7,IF($C$4=Dates!$C$7, DataPack!BA7,IF($C$4=Dates!$C$8, DataPack!BK7,IF($C$4=Dates!$C$9, DataPack!BU7))))))))</f>
        <v>3</v>
      </c>
      <c r="F10" s="160">
        <f>IF($C$4=Dates!$C$2, DataPack!D7, IF($C$4=Dates!$C$3, DataPack!N7, IF($C$4=Dates!$C$4, DataPack!X7, IF($C$4=Dates!$C$5, DataPack!AH7,IF($C$4=Dates!$C$6, DataPack!AR7,IF($C$4=Dates!$C$7, DataPack!BB7,IF($C$4=Dates!$C$8, DataPack!BL7,IF($C$4=Dates!$C$9, DataPack!BV7))))))))</f>
        <v>8</v>
      </c>
      <c r="G10" s="160">
        <f>IF($C$4=Dates!$C$2, DataPack!E7, IF($C$4=Dates!$C$3, DataPack!O7, IF($C$4=Dates!$C$4, DataPack!Y7, IF($C$4=Dates!$C$5, DataPack!AI7,IF($C$4=Dates!$C$6, DataPack!AS7,IF($C$4=Dates!$C$7, DataPack!BC7,IF($C$4=Dates!$C$8, DataPack!BM7,IF($C$4=Dates!$C$9, DataPack!BW7))))))))</f>
        <v>15</v>
      </c>
      <c r="H10" s="160">
        <f>IF($C$4=Dates!$C$2, DataPack!F7, IF($C$4=Dates!$C$3, DataPack!P7, IF($C$4=Dates!$C$4, DataPack!Z7, IF($C$4=Dates!$C$5, DataPack!AJ7,IF($C$4=Dates!$C$6, DataPack!AT7,IF($C$4=Dates!$C$7, DataPack!BD7,IF($C$4=Dates!$C$8, DataPack!BN7,IF($C$4=Dates!$C$9, DataPack!BX7))))))))</f>
        <v>2</v>
      </c>
      <c r="I10" s="160">
        <f>IF($C$4=Dates!$C$2, DataPack!G7, IF($C$4=Dates!$C$3, DataPack!Q7, IF($C$4=Dates!$C$4, DataPack!AA7, IF($C$4=Dates!$C$5, DataPack!AK7,IF($C$4=Dates!$C$6, DataPack!AU7,IF($C$4=Dates!$C$7, DataPack!BE7,IF($C$4=Dates!$C$8, DataPack!BO7,IF($C$4=Dates!$C$9, DataPack!BY7))))))))</f>
        <v>9</v>
      </c>
      <c r="J10" s="160">
        <f>IF($C$4=Dates!$C$2, DataPack!H7, IF($C$4=Dates!$C$3, DataPack!R7, IF($C$4=Dates!$C$4, DataPack!AB7, IF($C$4=Dates!$C$5, DataPack!AL7,IF($C$4=Dates!$C$6, DataPack!AV7,IF($C$4=Dates!$C$7, DataPack!BF7,IF($C$4=Dates!$C$8, DataPack!BP7,IF($C$4=Dates!$C$9, DataPack!BZ7))))))))</f>
        <v>2</v>
      </c>
      <c r="K10" s="160">
        <f>IF($C$4=Dates!$C$2, DataPack!I7, IF($C$4=Dates!$C$3, DataPack!S7, IF($C$4=Dates!$C$4, DataPack!AC7, IF($C$4=Dates!$C$5, DataPack!AM7,IF($C$4=Dates!$C$6, DataPack!AW7,IF($C$4=Dates!$C$7, DataPack!BG7,IF($C$4=Dates!$C$8, DataPack!BQ7,IF($C$4=Dates!$C$9, DataPack!CA7))))))))</f>
        <v>13</v>
      </c>
      <c r="L10" s="160">
        <f>IF($C$4=Dates!$C$2, DataPack!J7, IF($C$4=Dates!$C$3, DataPack!T7, IF($C$4=Dates!$C$4, DataPack!AD7, IF($C$4=Dates!$C$5, DataPack!AN7,IF($C$4=Dates!$C$6, DataPack!AX7,IF($C$4=Dates!$C$7, DataPack!BH7,IF($C$4=Dates!$C$8, DataPack!BR7,IF($C$4=Dates!$C$9, DataPack!CB7))))))))</f>
        <v>3</v>
      </c>
      <c r="M10" s="160">
        <f>IF($C$4=Dates!$C$2, DataPack!K7, IF($C$4=Dates!$C$3, DataPack!U7, IF($C$4=Dates!$C$4, DataPack!AE7, IF($C$4=Dates!$C$5, DataPack!AO7,IF($C$4=Dates!$C$6, DataPack!AY7,IF($C$4=Dates!$C$7, DataPack!BI7,IF($C$4=Dates!$C$8, DataPack!BS7,IF($C$4=Dates!$C$9, DataPack!CC7))))))))</f>
        <v>0</v>
      </c>
    </row>
    <row r="11" spans="1:15">
      <c r="A11" s="135"/>
      <c r="B11" s="162" t="str">
        <f>"Total for " &amp;C4</f>
        <v>Total for 1 November 2010 to 31 July 2012</v>
      </c>
      <c r="C11" s="163"/>
      <c r="D11" s="164">
        <f>IF($C$4=Dates!$C$2, DataPack!B8, IF($C$4=Dates!$C$3, DataPack!L8, IF($C$4=Dates!$C$4, DataPack!V8, IF($C$4=Dates!$C$5, DataPack!AF8,IF($C$4=Dates!$C$6, DataPack!AP8,IF($C$4=Dates!$C$7, DataPack!AZ8,IF($C$4=Dates!$C$8, DataPack!BJ8,IF($C$4=Dates!$C$9, DataPack!BT8))))))))</f>
        <v>116</v>
      </c>
      <c r="E11" s="164">
        <f>IF($C$4=Dates!$C$2, DataPack!C8, IF($C$4=Dates!$C$3, DataPack!M8, IF($C$4=Dates!$C$4, DataPack!W8, IF($C$4=Dates!$C$5, DataPack!AG8,IF($C$4=Dates!$C$6, DataPack!AQ8,IF($C$4=Dates!$C$7, DataPack!BA8,IF($C$4=Dates!$C$8, DataPack!BK8,IF($C$4=Dates!$C$9, DataPack!BU8))))))))</f>
        <v>116</v>
      </c>
      <c r="F11" s="164">
        <f>IF($C$4=Dates!$C$2, DataPack!D8, IF($C$4=Dates!$C$3, DataPack!N8, IF($C$4=Dates!$C$4, DataPack!X8, IF($C$4=Dates!$C$5, DataPack!AH8,IF($C$4=Dates!$C$6, DataPack!AR8,IF($C$4=Dates!$C$7, DataPack!BB8,IF($C$4=Dates!$C$8, DataPack!BL8,IF($C$4=Dates!$C$9, DataPack!BV8))))))))</f>
        <v>116</v>
      </c>
      <c r="G11" s="164">
        <f>IF($C$4=Dates!$C$2, DataPack!E8, IF($C$4=Dates!$C$3, DataPack!O8, IF($C$4=Dates!$C$4, DataPack!Y8, IF($C$4=Dates!$C$5, DataPack!AI8,IF($C$4=Dates!$C$6, DataPack!AS8,IF($C$4=Dates!$C$7, DataPack!BC8,IF($C$4=Dates!$C$8, DataPack!BM8,IF($C$4=Dates!$C$9, DataPack!BW8))))))))</f>
        <v>116</v>
      </c>
      <c r="H11" s="164">
        <f>IF($C$4=Dates!$C$2, DataPack!F8, IF($C$4=Dates!$C$3, DataPack!P8, IF($C$4=Dates!$C$4, DataPack!Z8, IF($C$4=Dates!$C$5, DataPack!AJ8,IF($C$4=Dates!$C$6, DataPack!AT8,IF($C$4=Dates!$C$7, DataPack!BD8,IF($C$4=Dates!$C$8, DataPack!BN8,IF($C$4=Dates!$C$9, DataPack!BX8))))))))</f>
        <v>111</v>
      </c>
      <c r="I11" s="164">
        <f>IF($C$4=Dates!$C$2, DataPack!G8, IF($C$4=Dates!$C$3, DataPack!Q8, IF($C$4=Dates!$C$4, DataPack!AA8, IF($C$4=Dates!$C$5, DataPack!AK8,IF($C$4=Dates!$C$6, DataPack!AU8,IF($C$4=Dates!$C$7, DataPack!BE8,IF($C$4=Dates!$C$8, DataPack!BO8,IF($C$4=Dates!$C$9, DataPack!BY8))))))))</f>
        <v>116</v>
      </c>
      <c r="J11" s="164">
        <f>IF($C$4=Dates!$C$2, DataPack!H8, IF($C$4=Dates!$C$3, DataPack!R8, IF($C$4=Dates!$C$4, DataPack!AB8, IF($C$4=Dates!$C$5, DataPack!AL8,IF($C$4=Dates!$C$6, DataPack!AV8,IF($C$4=Dates!$C$7, DataPack!BF8,IF($C$4=Dates!$C$8, DataPack!BP8,IF($C$4=Dates!$C$9, DataPack!BZ8))))))))</f>
        <v>116</v>
      </c>
      <c r="K11" s="164">
        <f>IF($C$4=Dates!$C$2, DataPack!I8, IF($C$4=Dates!$C$3, DataPack!S8, IF($C$4=Dates!$C$4, DataPack!AC8, IF($C$4=Dates!$C$5, DataPack!AM8,IF($C$4=Dates!$C$6, DataPack!AW8,IF($C$4=Dates!$C$7, DataPack!BG8,IF($C$4=Dates!$C$8, DataPack!BQ8,IF($C$4=Dates!$C$9, DataPack!CA8))))))))</f>
        <v>116</v>
      </c>
      <c r="L11" s="164">
        <f>IF($C$4=Dates!$C$2, DataPack!J8, IF($C$4=Dates!$C$3, DataPack!T8, IF($C$4=Dates!$C$4, DataPack!AD8, IF($C$4=Dates!$C$5, DataPack!AN8,IF($C$4=Dates!$C$6, DataPack!AX8,IF($C$4=Dates!$C$7, DataPack!BH8,IF($C$4=Dates!$C$8, DataPack!BR8,IF($C$4=Dates!$C$9, DataPack!CB8))))))))</f>
        <v>116</v>
      </c>
      <c r="M11" s="164">
        <f>IF($C$4=Dates!$C$2, DataPack!K8, IF($C$4=Dates!$C$3, DataPack!U8, IF($C$4=Dates!$C$4, DataPack!AE8, IF($C$4=Dates!$C$5, DataPack!AO8,IF($C$4=Dates!$C$6, DataPack!AY8,IF($C$4=Dates!$C$7, DataPack!BI8,IF($C$4=Dates!$C$8, DataPack!BS8,IF($C$4=Dates!$C$9, DataPack!CC8))))))))</f>
        <v>116</v>
      </c>
    </row>
    <row r="12" spans="1:15">
      <c r="A12" s="135"/>
      <c r="B12" s="165"/>
      <c r="C12" s="165"/>
      <c r="D12" s="166"/>
      <c r="E12" s="167"/>
      <c r="F12" s="167"/>
      <c r="G12" s="167"/>
      <c r="H12" s="167"/>
      <c r="I12" s="167"/>
      <c r="J12" s="156"/>
      <c r="K12" s="167"/>
      <c r="L12" s="168"/>
      <c r="M12" s="61" t="s">
        <v>141</v>
      </c>
      <c r="N12" s="127"/>
      <c r="O12" s="127"/>
    </row>
    <row r="13" spans="1:15" ht="7.5" customHeight="1">
      <c r="B13" s="158"/>
      <c r="C13" s="158"/>
      <c r="D13" s="156"/>
      <c r="E13" s="156"/>
      <c r="F13" s="156"/>
      <c r="G13" s="156"/>
      <c r="H13" s="156"/>
      <c r="I13" s="156"/>
      <c r="J13" s="156"/>
      <c r="K13" s="156"/>
      <c r="L13" s="156"/>
      <c r="M13" s="156"/>
    </row>
    <row r="14" spans="1:15" ht="23.25" customHeight="1">
      <c r="B14" s="255" t="s">
        <v>166</v>
      </c>
      <c r="C14" s="255"/>
      <c r="D14" s="255"/>
      <c r="E14" s="255"/>
      <c r="F14" s="255"/>
      <c r="G14" s="255"/>
      <c r="H14" s="255"/>
      <c r="I14" s="255"/>
      <c r="J14" s="255"/>
      <c r="K14" s="255"/>
      <c r="L14" s="255"/>
      <c r="M14" s="255"/>
      <c r="N14" s="128"/>
      <c r="O14" s="128"/>
    </row>
    <row r="15" spans="1:15" ht="14.25" customHeight="1">
      <c r="B15" s="260" t="s">
        <v>322</v>
      </c>
      <c r="C15" s="261"/>
      <c r="D15" s="261"/>
      <c r="E15" s="261"/>
      <c r="F15" s="261"/>
      <c r="G15" s="261"/>
      <c r="H15" s="261"/>
      <c r="I15" s="261"/>
      <c r="J15" s="261"/>
      <c r="K15" s="261"/>
      <c r="L15" s="261"/>
      <c r="M15" s="261"/>
    </row>
    <row r="16" spans="1:15">
      <c r="B16" s="233" t="s">
        <v>316</v>
      </c>
    </row>
  </sheetData>
  <sheetProtection password="D219" sheet="1"/>
  <customSheetViews>
    <customSheetView guid="{CF70F2BD-D478-4F34-BEBD-595E803309EE}" showGridLines="0" showRuler="0">
      <selection activeCell="N29" sqref="N29"/>
      <pageMargins left="0.75" right="0.75" top="1" bottom="1" header="0.5" footer="0.5"/>
      <pageSetup paperSize="9" orientation="portrait" r:id="rId1"/>
      <headerFooter alignWithMargins="0"/>
    </customSheetView>
    <customSheetView guid="{98A218E9-8338-4773-9AB5-951F737D9122}" showPageBreaks="1" showGridLines="0" fitToPage="1" showRuler="0">
      <selection activeCell="B2" sqref="B2:M15"/>
      <colBreaks count="2" manualBreakCount="2">
        <brk id="13" max="1048575" man="1"/>
        <brk id="15" max="1048575" man="1"/>
      </colBreaks>
      <pageMargins left="0.3" right="0.75" top="1" bottom="1" header="0.5" footer="0.5"/>
      <pageSetup paperSize="9" scale="82" orientation="landscape" r:id="rId2"/>
      <headerFooter alignWithMargins="0"/>
    </customSheetView>
    <customSheetView guid="{71CB04CA-8B56-4F75-A5E0-39A8792B70DD}" showPageBreaks="1" showGridLines="0" printArea="1" showRuler="0">
      <selection activeCell="B3" sqref="B3"/>
      <colBreaks count="1" manualBreakCount="1">
        <brk id="13" max="1048575" man="1"/>
      </colBreaks>
      <pageMargins left="0.75" right="0.75" top="1" bottom="1" header="0.5" footer="0.5"/>
      <pageSetup paperSize="9" scale="55" orientation="landscape" r:id="rId3"/>
      <headerFooter alignWithMargins="0"/>
    </customSheetView>
  </customSheetViews>
  <mergeCells count="4">
    <mergeCell ref="B14:M14"/>
    <mergeCell ref="C4:G4"/>
    <mergeCell ref="B2:M2"/>
    <mergeCell ref="B15:M15"/>
  </mergeCells>
  <phoneticPr fontId="27" type="noConversion"/>
  <dataValidations count="1">
    <dataValidation type="list" allowBlank="1" showInputMessage="1" showErrorMessage="1" sqref="C4:G4">
      <formula1>NewFWe</formula1>
    </dataValidation>
  </dataValidations>
  <pageMargins left="0.32" right="0.37" top="1" bottom="1" header="0.5" footer="0.5"/>
  <pageSetup paperSize="9" scale="90" orientation="landscape" r:id="rId4"/>
  <headerFooter alignWithMargins="0"/>
  <colBreaks count="1" manualBreakCount="1">
    <brk id="13" max="1048575" man="1"/>
  </colBreaks>
</worksheet>
</file>

<file path=xl/worksheets/sheet8.xml><?xml version="1.0" encoding="utf-8"?>
<worksheet xmlns="http://schemas.openxmlformats.org/spreadsheetml/2006/main" xmlns:r="http://schemas.openxmlformats.org/officeDocument/2006/relationships">
  <sheetPr enableFormatConditionsCalculation="0">
    <tabColor indexed="42"/>
    <pageSetUpPr fitToPage="1"/>
  </sheetPr>
  <dimension ref="A1:M127"/>
  <sheetViews>
    <sheetView showGridLines="0" showRowColHeaders="0" zoomScaleNormal="100" workbookViewId="0">
      <pane xSplit="3" ySplit="4" topLeftCell="D112" activePane="bottomRight" state="frozen"/>
      <selection pane="topRight" activeCell="D1" sqref="D1"/>
      <selection pane="bottomLeft" activeCell="A5" sqref="A5"/>
      <selection pane="bottomRight"/>
    </sheetView>
  </sheetViews>
  <sheetFormatPr defaultRowHeight="12.75"/>
  <cols>
    <col min="1" max="1" width="3.28515625" style="170" customWidth="1"/>
    <col min="2" max="2" width="24" style="207" customWidth="1"/>
    <col min="3" max="3" width="1.85546875" style="170" customWidth="1"/>
    <col min="4" max="4" width="10" style="170" customWidth="1"/>
    <col min="5" max="5" width="9.85546875" style="170" customWidth="1"/>
    <col min="6" max="7" width="9.140625" style="170"/>
    <col min="8" max="9" width="9.7109375" style="170" customWidth="1"/>
    <col min="10" max="10" width="9.140625" style="170"/>
    <col min="11" max="11" width="9.7109375" style="170" customWidth="1"/>
    <col min="12" max="16384" width="9.140625" style="170"/>
  </cols>
  <sheetData>
    <row r="1" spans="2:13" ht="18.75" customHeight="1">
      <c r="B1" s="169"/>
    </row>
    <row r="2" spans="2:13" ht="27" customHeight="1">
      <c r="B2" s="262" t="s">
        <v>205</v>
      </c>
      <c r="C2" s="262"/>
      <c r="D2" s="262"/>
      <c r="E2" s="262"/>
      <c r="F2" s="262"/>
      <c r="G2" s="262"/>
      <c r="H2" s="263"/>
      <c r="I2" s="263"/>
      <c r="J2" s="263"/>
      <c r="K2" s="263"/>
      <c r="L2" s="263"/>
      <c r="M2" s="263"/>
    </row>
    <row r="3" spans="2:13" ht="6" customHeight="1">
      <c r="B3" s="171"/>
      <c r="C3" s="172"/>
      <c r="D3" s="173"/>
      <c r="E3" s="173"/>
      <c r="F3" s="173"/>
      <c r="G3" s="64"/>
    </row>
    <row r="4" spans="2:13" s="64" customFormat="1" ht="84.75">
      <c r="B4" s="146" t="s">
        <v>7</v>
      </c>
      <c r="C4" s="174"/>
      <c r="D4" s="147" t="s">
        <v>108</v>
      </c>
      <c r="E4" s="147" t="s">
        <v>98</v>
      </c>
      <c r="F4" s="147" t="s">
        <v>106</v>
      </c>
      <c r="G4" s="147" t="s">
        <v>99</v>
      </c>
      <c r="H4" s="147" t="s">
        <v>191</v>
      </c>
      <c r="I4" s="147" t="s">
        <v>100</v>
      </c>
      <c r="J4" s="147" t="s">
        <v>111</v>
      </c>
      <c r="K4" s="147" t="s">
        <v>112</v>
      </c>
      <c r="L4" s="147" t="s">
        <v>113</v>
      </c>
      <c r="M4" s="147" t="s">
        <v>107</v>
      </c>
    </row>
    <row r="5" spans="2:13" s="138" customFormat="1" ht="13.5" customHeight="1">
      <c r="B5" s="200" t="s">
        <v>234</v>
      </c>
      <c r="C5" s="152"/>
      <c r="D5" s="198">
        <v>2</v>
      </c>
      <c r="E5" s="198">
        <v>2</v>
      </c>
      <c r="F5" s="198">
        <v>2</v>
      </c>
      <c r="G5" s="198">
        <v>3</v>
      </c>
      <c r="H5" s="198">
        <v>3</v>
      </c>
      <c r="I5" s="198">
        <v>2</v>
      </c>
      <c r="J5" s="198">
        <v>2</v>
      </c>
      <c r="K5" s="198">
        <v>3</v>
      </c>
      <c r="L5" s="198">
        <v>2</v>
      </c>
      <c r="M5" s="198">
        <v>2</v>
      </c>
    </row>
    <row r="6" spans="2:13" s="138" customFormat="1" ht="13.5" customHeight="1">
      <c r="B6" s="178" t="s">
        <v>263</v>
      </c>
      <c r="C6" s="152"/>
      <c r="D6" s="152">
        <v>2</v>
      </c>
      <c r="E6" s="175">
        <v>2</v>
      </c>
      <c r="F6" s="175">
        <v>2</v>
      </c>
      <c r="G6" s="175">
        <v>3</v>
      </c>
      <c r="H6" s="175">
        <v>2</v>
      </c>
      <c r="I6" s="175">
        <v>2</v>
      </c>
      <c r="J6" s="175">
        <v>2</v>
      </c>
      <c r="K6" s="175">
        <v>2</v>
      </c>
      <c r="L6" s="175">
        <v>2</v>
      </c>
      <c r="M6" s="175">
        <v>2</v>
      </c>
    </row>
    <row r="7" spans="2:13" s="138" customFormat="1" ht="13.5" customHeight="1">
      <c r="B7" s="200" t="s">
        <v>240</v>
      </c>
      <c r="C7" s="152"/>
      <c r="D7" s="198">
        <v>4</v>
      </c>
      <c r="E7" s="198">
        <v>3</v>
      </c>
      <c r="F7" s="198">
        <v>3</v>
      </c>
      <c r="G7" s="198">
        <v>4</v>
      </c>
      <c r="H7" s="198">
        <v>3</v>
      </c>
      <c r="I7" s="198">
        <v>4</v>
      </c>
      <c r="J7" s="198">
        <v>3</v>
      </c>
      <c r="K7" s="198">
        <v>4</v>
      </c>
      <c r="L7" s="198">
        <v>3</v>
      </c>
      <c r="M7" s="198">
        <v>3</v>
      </c>
    </row>
    <row r="8" spans="2:13" s="138" customFormat="1" ht="13.5" customHeight="1">
      <c r="B8" s="178" t="s">
        <v>264</v>
      </c>
      <c r="C8" s="152"/>
      <c r="D8" s="152">
        <v>3</v>
      </c>
      <c r="E8" s="175">
        <v>3</v>
      </c>
      <c r="F8" s="175">
        <v>2</v>
      </c>
      <c r="G8" s="175">
        <v>3</v>
      </c>
      <c r="H8" s="175">
        <v>4</v>
      </c>
      <c r="I8" s="175">
        <v>3</v>
      </c>
      <c r="J8" s="175">
        <v>3</v>
      </c>
      <c r="K8" s="175">
        <v>3</v>
      </c>
      <c r="L8" s="175">
        <v>3</v>
      </c>
      <c r="M8" s="175">
        <v>3</v>
      </c>
    </row>
    <row r="9" spans="2:13" s="138" customFormat="1" ht="13.5" customHeight="1">
      <c r="B9" s="178" t="s">
        <v>265</v>
      </c>
      <c r="C9" s="152"/>
      <c r="D9" s="152">
        <v>3</v>
      </c>
      <c r="E9" s="175">
        <v>3</v>
      </c>
      <c r="F9" s="175">
        <v>3</v>
      </c>
      <c r="G9" s="175">
        <v>4</v>
      </c>
      <c r="H9" s="175">
        <v>3</v>
      </c>
      <c r="I9" s="175">
        <v>3</v>
      </c>
      <c r="J9" s="175">
        <v>3</v>
      </c>
      <c r="K9" s="175">
        <v>3</v>
      </c>
      <c r="L9" s="175">
        <v>3</v>
      </c>
      <c r="M9" s="175">
        <v>3</v>
      </c>
    </row>
    <row r="10" spans="2:13" s="138" customFormat="1" ht="13.5" customHeight="1">
      <c r="B10" s="200" t="s">
        <v>242</v>
      </c>
      <c r="C10" s="152"/>
      <c r="D10" s="198">
        <v>4</v>
      </c>
      <c r="E10" s="198">
        <v>3</v>
      </c>
      <c r="F10" s="198">
        <v>4</v>
      </c>
      <c r="G10" s="198">
        <v>4</v>
      </c>
      <c r="H10" s="198">
        <v>2</v>
      </c>
      <c r="I10" s="198">
        <v>4</v>
      </c>
      <c r="J10" s="198">
        <v>2</v>
      </c>
      <c r="K10" s="198">
        <v>4</v>
      </c>
      <c r="L10" s="198">
        <v>2</v>
      </c>
      <c r="M10" s="198">
        <v>3</v>
      </c>
    </row>
    <row r="11" spans="2:13" s="138" customFormat="1" ht="13.5" customHeight="1">
      <c r="B11" s="178" t="s">
        <v>266</v>
      </c>
      <c r="C11" s="152"/>
      <c r="D11" s="152">
        <v>2</v>
      </c>
      <c r="E11" s="175">
        <v>2</v>
      </c>
      <c r="F11" s="175">
        <v>2</v>
      </c>
      <c r="G11" s="175">
        <v>2</v>
      </c>
      <c r="H11" s="175">
        <v>2</v>
      </c>
      <c r="I11" s="175">
        <v>2</v>
      </c>
      <c r="J11" s="175">
        <v>2</v>
      </c>
      <c r="K11" s="175">
        <v>2</v>
      </c>
      <c r="L11" s="175">
        <v>1</v>
      </c>
      <c r="M11" s="175">
        <v>2</v>
      </c>
    </row>
    <row r="12" spans="2:13" s="138" customFormat="1" ht="13.5" customHeight="1">
      <c r="B12" s="178" t="s">
        <v>267</v>
      </c>
      <c r="C12" s="152"/>
      <c r="D12" s="152">
        <v>2</v>
      </c>
      <c r="E12" s="175">
        <v>2</v>
      </c>
      <c r="F12" s="175">
        <v>2</v>
      </c>
      <c r="G12" s="175">
        <v>3</v>
      </c>
      <c r="H12" s="175">
        <v>2</v>
      </c>
      <c r="I12" s="175">
        <v>2</v>
      </c>
      <c r="J12" s="175">
        <v>1</v>
      </c>
      <c r="K12" s="175">
        <v>2</v>
      </c>
      <c r="L12" s="175">
        <v>1</v>
      </c>
      <c r="M12" s="175">
        <v>2</v>
      </c>
    </row>
    <row r="13" spans="2:13" s="138" customFormat="1" ht="13.5" customHeight="1">
      <c r="B13" s="80" t="s">
        <v>10</v>
      </c>
      <c r="C13" s="190"/>
      <c r="D13" s="152">
        <v>2</v>
      </c>
      <c r="E13" s="152">
        <v>2</v>
      </c>
      <c r="F13" s="152">
        <v>2</v>
      </c>
      <c r="G13" s="152">
        <v>2</v>
      </c>
      <c r="H13" s="152">
        <v>2</v>
      </c>
      <c r="I13" s="152">
        <v>2</v>
      </c>
      <c r="J13" s="152">
        <v>2</v>
      </c>
      <c r="K13" s="152">
        <v>2</v>
      </c>
      <c r="L13" s="152">
        <v>2</v>
      </c>
      <c r="M13" s="152">
        <v>2</v>
      </c>
    </row>
    <row r="14" spans="2:13" s="138" customFormat="1" ht="13.5" customHeight="1">
      <c r="B14" s="178" t="s">
        <v>11</v>
      </c>
      <c r="C14" s="152"/>
      <c r="D14" s="152">
        <v>2</v>
      </c>
      <c r="E14" s="152">
        <v>2</v>
      </c>
      <c r="F14" s="152">
        <v>2</v>
      </c>
      <c r="G14" s="152">
        <v>2</v>
      </c>
      <c r="H14" s="152">
        <v>2</v>
      </c>
      <c r="I14" s="152">
        <v>2</v>
      </c>
      <c r="J14" s="152">
        <v>2</v>
      </c>
      <c r="K14" s="152">
        <v>2</v>
      </c>
      <c r="L14" s="152">
        <v>2</v>
      </c>
      <c r="M14" s="152">
        <v>2</v>
      </c>
    </row>
    <row r="15" spans="2:13" s="138" customFormat="1" ht="13.5" customHeight="1">
      <c r="B15" s="200" t="s">
        <v>220</v>
      </c>
      <c r="C15" s="152"/>
      <c r="D15" s="197">
        <v>2</v>
      </c>
      <c r="E15" s="197">
        <v>2</v>
      </c>
      <c r="F15" s="197">
        <v>2</v>
      </c>
      <c r="G15" s="197">
        <v>3</v>
      </c>
      <c r="H15" s="197">
        <v>2</v>
      </c>
      <c r="I15" s="197">
        <v>2</v>
      </c>
      <c r="J15" s="197">
        <v>2</v>
      </c>
      <c r="K15" s="197">
        <v>2</v>
      </c>
      <c r="L15" s="197">
        <v>1</v>
      </c>
      <c r="M15" s="197">
        <v>2</v>
      </c>
    </row>
    <row r="16" spans="2:13" s="138" customFormat="1" ht="13.5" customHeight="1">
      <c r="B16" s="178" t="s">
        <v>12</v>
      </c>
      <c r="C16" s="152"/>
      <c r="D16" s="152">
        <v>3</v>
      </c>
      <c r="E16" s="152">
        <v>3</v>
      </c>
      <c r="F16" s="152">
        <v>3</v>
      </c>
      <c r="G16" s="152">
        <v>3</v>
      </c>
      <c r="H16" s="152">
        <v>3</v>
      </c>
      <c r="I16" s="152">
        <v>3</v>
      </c>
      <c r="J16" s="152">
        <v>3</v>
      </c>
      <c r="K16" s="152">
        <v>3</v>
      </c>
      <c r="L16" s="152">
        <v>3</v>
      </c>
      <c r="M16" s="152">
        <v>2</v>
      </c>
    </row>
    <row r="17" spans="2:13" s="138" customFormat="1" ht="13.5" customHeight="1">
      <c r="B17" s="80" t="s">
        <v>95</v>
      </c>
      <c r="C17" s="190"/>
      <c r="D17" s="152">
        <v>3</v>
      </c>
      <c r="E17" s="152">
        <v>2</v>
      </c>
      <c r="F17" s="152">
        <v>2</v>
      </c>
      <c r="G17" s="152">
        <v>3</v>
      </c>
      <c r="H17" s="152">
        <v>2</v>
      </c>
      <c r="I17" s="152">
        <v>3</v>
      </c>
      <c r="J17" s="152">
        <v>2</v>
      </c>
      <c r="K17" s="152">
        <v>2</v>
      </c>
      <c r="L17" s="152">
        <v>2</v>
      </c>
      <c r="M17" s="152">
        <v>3</v>
      </c>
    </row>
    <row r="18" spans="2:13" s="138" customFormat="1" ht="13.5" customHeight="1">
      <c r="B18" s="178" t="s">
        <v>15</v>
      </c>
      <c r="C18" s="152"/>
      <c r="D18" s="152">
        <v>2</v>
      </c>
      <c r="E18" s="152">
        <v>2</v>
      </c>
      <c r="F18" s="152">
        <v>2</v>
      </c>
      <c r="G18" s="152">
        <v>3</v>
      </c>
      <c r="H18" s="152">
        <v>2</v>
      </c>
      <c r="I18" s="152">
        <v>2</v>
      </c>
      <c r="J18" s="152">
        <v>2</v>
      </c>
      <c r="K18" s="152">
        <v>2</v>
      </c>
      <c r="L18" s="152">
        <v>2</v>
      </c>
      <c r="M18" s="152">
        <v>2</v>
      </c>
    </row>
    <row r="19" spans="2:13" s="176" customFormat="1" ht="13.5" customHeight="1">
      <c r="B19" s="200" t="s">
        <v>216</v>
      </c>
      <c r="C19" s="152"/>
      <c r="D19" s="197">
        <v>3</v>
      </c>
      <c r="E19" s="197">
        <v>3</v>
      </c>
      <c r="F19" s="197">
        <v>3</v>
      </c>
      <c r="G19" s="197">
        <v>3</v>
      </c>
      <c r="H19" s="197">
        <v>2</v>
      </c>
      <c r="I19" s="197">
        <v>3</v>
      </c>
      <c r="J19" s="197">
        <v>3</v>
      </c>
      <c r="K19" s="197">
        <v>3</v>
      </c>
      <c r="L19" s="197">
        <v>2</v>
      </c>
      <c r="M19" s="197">
        <v>2</v>
      </c>
    </row>
    <row r="20" spans="2:13" s="176" customFormat="1" ht="13.5" customHeight="1">
      <c r="B20" s="188" t="s">
        <v>268</v>
      </c>
      <c r="C20" s="152"/>
      <c r="D20" s="152">
        <v>2</v>
      </c>
      <c r="E20" s="175">
        <v>2</v>
      </c>
      <c r="F20" s="175">
        <v>2</v>
      </c>
      <c r="G20" s="175">
        <v>3</v>
      </c>
      <c r="H20" s="175">
        <v>2</v>
      </c>
      <c r="I20" s="175">
        <v>2</v>
      </c>
      <c r="J20" s="175">
        <v>2</v>
      </c>
      <c r="K20" s="175">
        <v>3</v>
      </c>
      <c r="L20" s="175">
        <v>2</v>
      </c>
      <c r="M20" s="175">
        <v>2</v>
      </c>
    </row>
    <row r="21" spans="2:13" s="176" customFormat="1" ht="13.5" customHeight="1">
      <c r="B21" s="188" t="s">
        <v>269</v>
      </c>
      <c r="C21" s="152"/>
      <c r="D21" s="152">
        <v>2</v>
      </c>
      <c r="E21" s="175">
        <v>2</v>
      </c>
      <c r="F21" s="175">
        <v>2</v>
      </c>
      <c r="G21" s="175">
        <v>2</v>
      </c>
      <c r="H21" s="175">
        <v>3</v>
      </c>
      <c r="I21" s="175">
        <v>2</v>
      </c>
      <c r="J21" s="175">
        <v>2</v>
      </c>
      <c r="K21" s="175">
        <v>2</v>
      </c>
      <c r="L21" s="175">
        <v>2</v>
      </c>
      <c r="M21" s="175">
        <v>3</v>
      </c>
    </row>
    <row r="22" spans="2:13" s="176" customFormat="1" ht="13.5" customHeight="1">
      <c r="B22" s="178" t="s">
        <v>18</v>
      </c>
      <c r="C22" s="152"/>
      <c r="D22" s="152">
        <v>3</v>
      </c>
      <c r="E22" s="152">
        <v>3</v>
      </c>
      <c r="F22" s="152">
        <v>3</v>
      </c>
      <c r="G22" s="152">
        <v>3</v>
      </c>
      <c r="H22" s="152">
        <v>3</v>
      </c>
      <c r="I22" s="152">
        <v>2</v>
      </c>
      <c r="J22" s="152">
        <v>2</v>
      </c>
      <c r="K22" s="152">
        <v>3</v>
      </c>
      <c r="L22" s="152">
        <v>2</v>
      </c>
      <c r="M22" s="152">
        <v>3</v>
      </c>
    </row>
    <row r="23" spans="2:13" s="176" customFormat="1" ht="13.5" customHeight="1">
      <c r="B23" s="188" t="s">
        <v>270</v>
      </c>
      <c r="C23" s="152"/>
      <c r="D23" s="152">
        <v>2</v>
      </c>
      <c r="E23" s="175">
        <v>2</v>
      </c>
      <c r="F23" s="175">
        <v>2</v>
      </c>
      <c r="G23" s="175">
        <v>2</v>
      </c>
      <c r="H23" s="175">
        <v>2</v>
      </c>
      <c r="I23" s="175">
        <v>2</v>
      </c>
      <c r="J23" s="175">
        <v>2</v>
      </c>
      <c r="K23" s="175">
        <v>2</v>
      </c>
      <c r="L23" s="175">
        <v>2</v>
      </c>
      <c r="M23" s="175">
        <v>1</v>
      </c>
    </row>
    <row r="24" spans="2:13" s="176" customFormat="1" ht="13.5" customHeight="1">
      <c r="B24" s="178" t="s">
        <v>20</v>
      </c>
      <c r="C24" s="152"/>
      <c r="D24" s="152">
        <v>4</v>
      </c>
      <c r="E24" s="152">
        <v>3</v>
      </c>
      <c r="F24" s="152">
        <v>4</v>
      </c>
      <c r="G24" s="152">
        <v>4</v>
      </c>
      <c r="H24" s="152">
        <v>3</v>
      </c>
      <c r="I24" s="152">
        <v>4</v>
      </c>
      <c r="J24" s="152">
        <v>3</v>
      </c>
      <c r="K24" s="152">
        <v>4</v>
      </c>
      <c r="L24" s="152">
        <v>4</v>
      </c>
      <c r="M24" s="152">
        <v>3</v>
      </c>
    </row>
    <row r="25" spans="2:13" s="176" customFormat="1" ht="13.5" customHeight="1">
      <c r="B25" s="80" t="s">
        <v>21</v>
      </c>
      <c r="C25" s="190"/>
      <c r="D25" s="152">
        <v>2</v>
      </c>
      <c r="E25" s="152">
        <v>2</v>
      </c>
      <c r="F25" s="152">
        <v>2</v>
      </c>
      <c r="G25" s="152">
        <v>2</v>
      </c>
      <c r="H25" s="152">
        <v>3</v>
      </c>
      <c r="I25" s="152">
        <v>2</v>
      </c>
      <c r="J25" s="152">
        <v>2</v>
      </c>
      <c r="K25" s="152">
        <v>1</v>
      </c>
      <c r="L25" s="152">
        <v>2</v>
      </c>
      <c r="M25" s="152">
        <v>2</v>
      </c>
    </row>
    <row r="26" spans="2:13" s="176" customFormat="1" ht="13.5" customHeight="1">
      <c r="B26" s="200" t="s">
        <v>224</v>
      </c>
      <c r="C26" s="152"/>
      <c r="D26" s="197">
        <v>3</v>
      </c>
      <c r="E26" s="197">
        <v>2</v>
      </c>
      <c r="F26" s="197">
        <v>3</v>
      </c>
      <c r="G26" s="197">
        <v>3</v>
      </c>
      <c r="H26" s="197">
        <v>3</v>
      </c>
      <c r="I26" s="197">
        <v>3</v>
      </c>
      <c r="J26" s="197">
        <v>2</v>
      </c>
      <c r="K26" s="197">
        <v>2</v>
      </c>
      <c r="L26" s="197">
        <v>2</v>
      </c>
      <c r="M26" s="197">
        <v>3</v>
      </c>
    </row>
    <row r="27" spans="2:13" s="176" customFormat="1" ht="13.5" customHeight="1">
      <c r="B27" s="200" t="s">
        <v>213</v>
      </c>
      <c r="C27" s="152"/>
      <c r="D27" s="197">
        <v>4</v>
      </c>
      <c r="E27" s="197">
        <v>3</v>
      </c>
      <c r="F27" s="197">
        <v>3</v>
      </c>
      <c r="G27" s="197">
        <v>4</v>
      </c>
      <c r="H27" s="197">
        <v>4</v>
      </c>
      <c r="I27" s="197">
        <v>3</v>
      </c>
      <c r="J27" s="197">
        <v>3</v>
      </c>
      <c r="K27" s="197">
        <v>4</v>
      </c>
      <c r="L27" s="197">
        <v>3</v>
      </c>
      <c r="M27" s="197">
        <v>3</v>
      </c>
    </row>
    <row r="28" spans="2:13" s="176" customFormat="1" ht="13.5" customHeight="1">
      <c r="B28" s="178" t="s">
        <v>22</v>
      </c>
      <c r="C28" s="152"/>
      <c r="D28" s="152">
        <v>3</v>
      </c>
      <c r="E28" s="152">
        <v>3</v>
      </c>
      <c r="F28" s="152">
        <v>2</v>
      </c>
      <c r="G28" s="152">
        <v>3</v>
      </c>
      <c r="H28" s="152">
        <v>3</v>
      </c>
      <c r="I28" s="152">
        <v>2</v>
      </c>
      <c r="J28" s="152">
        <v>3</v>
      </c>
      <c r="K28" s="152">
        <v>3</v>
      </c>
      <c r="L28" s="152">
        <v>2</v>
      </c>
      <c r="M28" s="152">
        <v>2</v>
      </c>
    </row>
    <row r="29" spans="2:13" s="176" customFormat="1" ht="13.5" customHeight="1">
      <c r="B29" s="178" t="s">
        <v>23</v>
      </c>
      <c r="C29" s="152"/>
      <c r="D29" s="152">
        <v>3</v>
      </c>
      <c r="E29" s="152">
        <v>3</v>
      </c>
      <c r="F29" s="152">
        <v>3</v>
      </c>
      <c r="G29" s="152">
        <v>3</v>
      </c>
      <c r="H29" s="152">
        <v>3</v>
      </c>
      <c r="I29" s="152">
        <v>3</v>
      </c>
      <c r="J29" s="152">
        <v>3</v>
      </c>
      <c r="K29" s="152">
        <v>3</v>
      </c>
      <c r="L29" s="152">
        <v>3</v>
      </c>
      <c r="M29" s="152">
        <v>3</v>
      </c>
    </row>
    <row r="30" spans="2:13" s="176" customFormat="1" ht="13.5" customHeight="1">
      <c r="B30" s="80" t="s">
        <v>24</v>
      </c>
      <c r="C30" s="190"/>
      <c r="D30" s="152">
        <v>2</v>
      </c>
      <c r="E30" s="152">
        <v>2</v>
      </c>
      <c r="F30" s="152">
        <v>2</v>
      </c>
      <c r="G30" s="152">
        <v>2</v>
      </c>
      <c r="H30" s="152">
        <v>3</v>
      </c>
      <c r="I30" s="152">
        <v>2</v>
      </c>
      <c r="J30" s="152">
        <v>2</v>
      </c>
      <c r="K30" s="152">
        <v>3</v>
      </c>
      <c r="L30" s="152">
        <v>2</v>
      </c>
      <c r="M30" s="152">
        <v>2</v>
      </c>
    </row>
    <row r="31" spans="2:13" s="176" customFormat="1" ht="13.5" customHeight="1">
      <c r="B31" s="80" t="s">
        <v>26</v>
      </c>
      <c r="C31" s="190"/>
      <c r="D31" s="152">
        <v>3</v>
      </c>
      <c r="E31" s="152">
        <v>3</v>
      </c>
      <c r="F31" s="152">
        <v>3</v>
      </c>
      <c r="G31" s="152">
        <v>3</v>
      </c>
      <c r="H31" s="152">
        <v>3</v>
      </c>
      <c r="I31" s="152">
        <v>3</v>
      </c>
      <c r="J31" s="152">
        <v>3</v>
      </c>
      <c r="K31" s="152">
        <v>3</v>
      </c>
      <c r="L31" s="152">
        <v>3</v>
      </c>
      <c r="M31" s="152">
        <v>3</v>
      </c>
    </row>
    <row r="32" spans="2:13" s="176" customFormat="1" ht="13.5" customHeight="1">
      <c r="B32" s="178" t="s">
        <v>27</v>
      </c>
      <c r="C32" s="152"/>
      <c r="D32" s="152">
        <v>2</v>
      </c>
      <c r="E32" s="152">
        <v>2</v>
      </c>
      <c r="F32" s="152">
        <v>2</v>
      </c>
      <c r="G32" s="152">
        <v>2</v>
      </c>
      <c r="H32" s="152">
        <v>2</v>
      </c>
      <c r="I32" s="152">
        <v>1</v>
      </c>
      <c r="J32" s="152">
        <v>1</v>
      </c>
      <c r="K32" s="152">
        <v>2</v>
      </c>
      <c r="L32" s="152">
        <v>2</v>
      </c>
      <c r="M32" s="152">
        <v>2</v>
      </c>
    </row>
    <row r="33" spans="2:13" s="176" customFormat="1" ht="13.5" customHeight="1">
      <c r="B33" s="178" t="s">
        <v>28</v>
      </c>
      <c r="C33" s="152"/>
      <c r="D33" s="152">
        <v>3</v>
      </c>
      <c r="E33" s="152">
        <v>2</v>
      </c>
      <c r="F33" s="152">
        <v>3</v>
      </c>
      <c r="G33" s="152">
        <v>3</v>
      </c>
      <c r="H33" s="152">
        <v>3</v>
      </c>
      <c r="I33" s="152">
        <v>2</v>
      </c>
      <c r="J33" s="152">
        <v>2</v>
      </c>
      <c r="K33" s="152">
        <v>3</v>
      </c>
      <c r="L33" s="152">
        <v>2</v>
      </c>
      <c r="M33" s="152">
        <v>2</v>
      </c>
    </row>
    <row r="34" spans="2:13" s="176" customFormat="1" ht="13.5" customHeight="1">
      <c r="B34" s="178" t="s">
        <v>29</v>
      </c>
      <c r="C34" s="152"/>
      <c r="D34" s="152">
        <v>1</v>
      </c>
      <c r="E34" s="152">
        <v>1</v>
      </c>
      <c r="F34" s="152">
        <v>1</v>
      </c>
      <c r="G34" s="152">
        <v>2</v>
      </c>
      <c r="H34" s="152">
        <v>2</v>
      </c>
      <c r="I34" s="152">
        <v>1</v>
      </c>
      <c r="J34" s="152">
        <v>1</v>
      </c>
      <c r="K34" s="152">
        <v>1</v>
      </c>
      <c r="L34" s="152">
        <v>1</v>
      </c>
      <c r="M34" s="152">
        <v>1</v>
      </c>
    </row>
    <row r="35" spans="2:13" s="176" customFormat="1" ht="13.5" customHeight="1">
      <c r="B35" s="178" t="s">
        <v>30</v>
      </c>
      <c r="C35" s="152"/>
      <c r="D35" s="152">
        <v>2</v>
      </c>
      <c r="E35" s="152">
        <v>1</v>
      </c>
      <c r="F35" s="152">
        <v>2</v>
      </c>
      <c r="G35" s="152">
        <v>2</v>
      </c>
      <c r="H35" s="152">
        <v>2</v>
      </c>
      <c r="I35" s="152">
        <v>1</v>
      </c>
      <c r="J35" s="152">
        <v>1</v>
      </c>
      <c r="K35" s="152">
        <v>2</v>
      </c>
      <c r="L35" s="152">
        <v>1</v>
      </c>
      <c r="M35" s="152">
        <v>2</v>
      </c>
    </row>
    <row r="36" spans="2:13" s="176" customFormat="1" ht="13.5" customHeight="1">
      <c r="B36" s="178" t="s">
        <v>31</v>
      </c>
      <c r="C36" s="152"/>
      <c r="D36" s="152">
        <v>3</v>
      </c>
      <c r="E36" s="152">
        <v>2</v>
      </c>
      <c r="F36" s="152">
        <v>3</v>
      </c>
      <c r="G36" s="152">
        <v>3</v>
      </c>
      <c r="H36" s="152">
        <v>2</v>
      </c>
      <c r="I36" s="152">
        <v>2</v>
      </c>
      <c r="J36" s="152">
        <v>2</v>
      </c>
      <c r="K36" s="152">
        <v>3</v>
      </c>
      <c r="L36" s="152">
        <v>2</v>
      </c>
      <c r="M36" s="152">
        <v>2</v>
      </c>
    </row>
    <row r="37" spans="2:13" s="176" customFormat="1" ht="13.5" customHeight="1">
      <c r="B37" s="178" t="s">
        <v>32</v>
      </c>
      <c r="C37" s="152"/>
      <c r="D37" s="152">
        <v>2</v>
      </c>
      <c r="E37" s="152">
        <v>2</v>
      </c>
      <c r="F37" s="152">
        <v>2</v>
      </c>
      <c r="G37" s="152">
        <v>3</v>
      </c>
      <c r="H37" s="152">
        <v>3</v>
      </c>
      <c r="I37" s="152">
        <v>2</v>
      </c>
      <c r="J37" s="152">
        <v>2</v>
      </c>
      <c r="K37" s="152">
        <v>2</v>
      </c>
      <c r="L37" s="152">
        <v>2</v>
      </c>
      <c r="M37" s="152">
        <v>2</v>
      </c>
    </row>
    <row r="38" spans="2:13" s="176" customFormat="1" ht="13.5" customHeight="1">
      <c r="B38" s="178" t="s">
        <v>34</v>
      </c>
      <c r="C38" s="152"/>
      <c r="D38" s="152">
        <v>3</v>
      </c>
      <c r="E38" s="152">
        <v>3</v>
      </c>
      <c r="F38" s="152">
        <v>3</v>
      </c>
      <c r="G38" s="152">
        <v>3</v>
      </c>
      <c r="H38" s="152" t="s">
        <v>170</v>
      </c>
      <c r="I38" s="152">
        <v>3</v>
      </c>
      <c r="J38" s="152">
        <v>3</v>
      </c>
      <c r="K38" s="152">
        <v>3</v>
      </c>
      <c r="L38" s="152">
        <v>3</v>
      </c>
      <c r="M38" s="152">
        <v>3</v>
      </c>
    </row>
    <row r="39" spans="2:13" s="176" customFormat="1" ht="13.5" customHeight="1">
      <c r="B39" s="178" t="s">
        <v>35</v>
      </c>
      <c r="C39" s="152"/>
      <c r="D39" s="152">
        <v>3</v>
      </c>
      <c r="E39" s="152">
        <v>3</v>
      </c>
      <c r="F39" s="152">
        <v>3</v>
      </c>
      <c r="G39" s="152">
        <v>4</v>
      </c>
      <c r="H39" s="152">
        <v>3</v>
      </c>
      <c r="I39" s="152">
        <v>4</v>
      </c>
      <c r="J39" s="152">
        <v>3</v>
      </c>
      <c r="K39" s="152">
        <v>4</v>
      </c>
      <c r="L39" s="152">
        <v>3</v>
      </c>
      <c r="M39" s="152">
        <v>3</v>
      </c>
    </row>
    <row r="40" spans="2:13" s="176" customFormat="1" ht="13.5" customHeight="1">
      <c r="B40" s="178" t="s">
        <v>36</v>
      </c>
      <c r="C40" s="152"/>
      <c r="D40" s="152">
        <v>4</v>
      </c>
      <c r="E40" s="152">
        <v>3</v>
      </c>
      <c r="F40" s="152">
        <v>4</v>
      </c>
      <c r="G40" s="152">
        <v>4</v>
      </c>
      <c r="H40" s="152">
        <v>2</v>
      </c>
      <c r="I40" s="152">
        <v>3</v>
      </c>
      <c r="J40" s="152">
        <v>3</v>
      </c>
      <c r="K40" s="152">
        <v>4</v>
      </c>
      <c r="L40" s="152">
        <v>3</v>
      </c>
      <c r="M40" s="152">
        <v>3</v>
      </c>
    </row>
    <row r="41" spans="2:13" s="176" customFormat="1" ht="13.5" customHeight="1">
      <c r="B41" s="178" t="s">
        <v>323</v>
      </c>
      <c r="C41" s="152"/>
      <c r="D41" s="198">
        <v>3</v>
      </c>
      <c r="E41" s="197">
        <v>2</v>
      </c>
      <c r="F41" s="197">
        <v>3</v>
      </c>
      <c r="G41" s="197">
        <v>3</v>
      </c>
      <c r="H41" s="197" t="s">
        <v>170</v>
      </c>
      <c r="I41" s="197">
        <v>2</v>
      </c>
      <c r="J41" s="197">
        <v>2</v>
      </c>
      <c r="K41" s="197">
        <v>3</v>
      </c>
      <c r="L41" s="197">
        <v>3</v>
      </c>
      <c r="M41" s="197">
        <v>3</v>
      </c>
    </row>
    <row r="42" spans="2:13" s="176" customFormat="1" ht="13.5" customHeight="1">
      <c r="B42" s="200" t="s">
        <v>227</v>
      </c>
      <c r="C42" s="152"/>
      <c r="D42" s="198">
        <v>2</v>
      </c>
      <c r="E42" s="198">
        <v>1</v>
      </c>
      <c r="F42" s="198">
        <v>2</v>
      </c>
      <c r="G42" s="198">
        <v>2</v>
      </c>
      <c r="H42" s="198">
        <v>2</v>
      </c>
      <c r="I42" s="198">
        <v>2</v>
      </c>
      <c r="J42" s="198">
        <v>1</v>
      </c>
      <c r="K42" s="198">
        <v>2</v>
      </c>
      <c r="L42" s="198">
        <v>2</v>
      </c>
      <c r="M42" s="198">
        <v>1</v>
      </c>
    </row>
    <row r="43" spans="2:13" s="176" customFormat="1" ht="13.5" customHeight="1">
      <c r="B43" s="178" t="s">
        <v>38</v>
      </c>
      <c r="C43" s="152"/>
      <c r="D43" s="152">
        <v>2</v>
      </c>
      <c r="E43" s="152">
        <v>1</v>
      </c>
      <c r="F43" s="152">
        <v>2</v>
      </c>
      <c r="G43" s="152">
        <v>2</v>
      </c>
      <c r="H43" s="152">
        <v>2</v>
      </c>
      <c r="I43" s="152">
        <v>1</v>
      </c>
      <c r="J43" s="152">
        <v>1</v>
      </c>
      <c r="K43" s="152">
        <v>1</v>
      </c>
      <c r="L43" s="152">
        <v>1</v>
      </c>
      <c r="M43" s="152">
        <v>2</v>
      </c>
    </row>
    <row r="44" spans="2:13" s="176" customFormat="1" ht="13.5" customHeight="1">
      <c r="B44" s="178" t="s">
        <v>39</v>
      </c>
      <c r="C44" s="152"/>
      <c r="D44" s="152">
        <v>2</v>
      </c>
      <c r="E44" s="152">
        <v>1</v>
      </c>
      <c r="F44" s="152">
        <v>2</v>
      </c>
      <c r="G44" s="152">
        <v>2</v>
      </c>
      <c r="H44" s="152">
        <v>2</v>
      </c>
      <c r="I44" s="152">
        <v>1</v>
      </c>
      <c r="J44" s="152">
        <v>1</v>
      </c>
      <c r="K44" s="152">
        <v>2</v>
      </c>
      <c r="L44" s="152">
        <v>1</v>
      </c>
      <c r="M44" s="152">
        <v>1</v>
      </c>
    </row>
    <row r="45" spans="2:13" s="176" customFormat="1" ht="13.5" customHeight="1">
      <c r="B45" s="178" t="s">
        <v>40</v>
      </c>
      <c r="C45" s="152"/>
      <c r="D45" s="152">
        <v>2</v>
      </c>
      <c r="E45" s="152">
        <v>1</v>
      </c>
      <c r="F45" s="152">
        <v>2</v>
      </c>
      <c r="G45" s="152">
        <v>2</v>
      </c>
      <c r="H45" s="152">
        <v>2</v>
      </c>
      <c r="I45" s="152">
        <v>1</v>
      </c>
      <c r="J45" s="152">
        <v>1</v>
      </c>
      <c r="K45" s="152">
        <v>1</v>
      </c>
      <c r="L45" s="152">
        <v>1</v>
      </c>
      <c r="M45" s="152">
        <v>2</v>
      </c>
    </row>
    <row r="46" spans="2:13" s="176" customFormat="1" ht="13.5" customHeight="1">
      <c r="B46" s="178" t="s">
        <v>41</v>
      </c>
      <c r="C46" s="152"/>
      <c r="D46" s="152">
        <v>3</v>
      </c>
      <c r="E46" s="152">
        <v>2</v>
      </c>
      <c r="F46" s="152">
        <v>3</v>
      </c>
      <c r="G46" s="152">
        <v>3</v>
      </c>
      <c r="H46" s="152">
        <v>3</v>
      </c>
      <c r="I46" s="152">
        <v>2</v>
      </c>
      <c r="J46" s="152">
        <v>2</v>
      </c>
      <c r="K46" s="152">
        <v>3</v>
      </c>
      <c r="L46" s="152">
        <v>2</v>
      </c>
      <c r="M46" s="152">
        <v>2</v>
      </c>
    </row>
    <row r="47" spans="2:13" s="176" customFormat="1" ht="13.5" customHeight="1">
      <c r="B47" s="200" t="s">
        <v>222</v>
      </c>
      <c r="C47" s="152"/>
      <c r="D47" s="197">
        <v>3</v>
      </c>
      <c r="E47" s="197">
        <v>3</v>
      </c>
      <c r="F47" s="197">
        <v>2</v>
      </c>
      <c r="G47" s="197">
        <v>3</v>
      </c>
      <c r="H47" s="197">
        <v>3</v>
      </c>
      <c r="I47" s="197">
        <v>3</v>
      </c>
      <c r="J47" s="197">
        <v>3</v>
      </c>
      <c r="K47" s="197">
        <v>3</v>
      </c>
      <c r="L47" s="197">
        <v>3</v>
      </c>
      <c r="M47" s="197">
        <v>2</v>
      </c>
    </row>
    <row r="48" spans="2:13" s="176" customFormat="1" ht="13.5" customHeight="1">
      <c r="B48" s="178" t="s">
        <v>43</v>
      </c>
      <c r="C48" s="152"/>
      <c r="D48" s="152">
        <v>3</v>
      </c>
      <c r="E48" s="152">
        <v>3</v>
      </c>
      <c r="F48" s="152">
        <v>3</v>
      </c>
      <c r="G48" s="152">
        <v>3</v>
      </c>
      <c r="H48" s="152">
        <v>3</v>
      </c>
      <c r="I48" s="152">
        <v>3</v>
      </c>
      <c r="J48" s="152">
        <v>3</v>
      </c>
      <c r="K48" s="152">
        <v>3</v>
      </c>
      <c r="L48" s="152">
        <v>3</v>
      </c>
      <c r="M48" s="152">
        <v>3</v>
      </c>
    </row>
    <row r="49" spans="2:13" s="176" customFormat="1" ht="13.5" customHeight="1">
      <c r="B49" s="200" t="s">
        <v>226</v>
      </c>
      <c r="C49" s="152"/>
      <c r="D49" s="198">
        <v>2</v>
      </c>
      <c r="E49" s="198">
        <v>2</v>
      </c>
      <c r="F49" s="198">
        <v>2</v>
      </c>
      <c r="G49" s="198">
        <v>2</v>
      </c>
      <c r="H49" s="198">
        <v>2</v>
      </c>
      <c r="I49" s="198">
        <v>2</v>
      </c>
      <c r="J49" s="198">
        <v>2</v>
      </c>
      <c r="K49" s="198">
        <v>3</v>
      </c>
      <c r="L49" s="198">
        <v>3</v>
      </c>
      <c r="M49" s="198">
        <v>2</v>
      </c>
    </row>
    <row r="50" spans="2:13" s="176" customFormat="1" ht="13.5" customHeight="1">
      <c r="B50" s="178" t="s">
        <v>245</v>
      </c>
      <c r="C50" s="152"/>
      <c r="D50" s="152">
        <v>2</v>
      </c>
      <c r="E50" s="175">
        <v>1</v>
      </c>
      <c r="F50" s="175">
        <v>2</v>
      </c>
      <c r="G50" s="175">
        <v>2</v>
      </c>
      <c r="H50" s="175">
        <v>2</v>
      </c>
      <c r="I50" s="175">
        <v>1</v>
      </c>
      <c r="J50" s="175">
        <v>1</v>
      </c>
      <c r="K50" s="175">
        <v>2</v>
      </c>
      <c r="L50" s="175">
        <v>1</v>
      </c>
      <c r="M50" s="175">
        <v>2</v>
      </c>
    </row>
    <row r="51" spans="2:13" s="176" customFormat="1" ht="13.5" customHeight="1">
      <c r="B51" s="200" t="s">
        <v>212</v>
      </c>
      <c r="C51" s="152"/>
      <c r="D51" s="197">
        <v>2</v>
      </c>
      <c r="E51" s="197">
        <v>2</v>
      </c>
      <c r="F51" s="197">
        <v>2</v>
      </c>
      <c r="G51" s="197">
        <v>2</v>
      </c>
      <c r="H51" s="197">
        <v>2</v>
      </c>
      <c r="I51" s="197">
        <v>2</v>
      </c>
      <c r="J51" s="197">
        <v>2</v>
      </c>
      <c r="K51" s="197">
        <v>2</v>
      </c>
      <c r="L51" s="197">
        <v>2</v>
      </c>
      <c r="M51" s="197">
        <v>2</v>
      </c>
    </row>
    <row r="52" spans="2:13" s="176" customFormat="1" ht="13.5" customHeight="1">
      <c r="B52" s="200" t="s">
        <v>230</v>
      </c>
      <c r="C52" s="152"/>
      <c r="D52" s="198">
        <v>4</v>
      </c>
      <c r="E52" s="198">
        <v>3</v>
      </c>
      <c r="F52" s="198">
        <v>4</v>
      </c>
      <c r="G52" s="198">
        <v>4</v>
      </c>
      <c r="H52" s="198">
        <v>2</v>
      </c>
      <c r="I52" s="198">
        <v>4</v>
      </c>
      <c r="J52" s="198">
        <v>3</v>
      </c>
      <c r="K52" s="198">
        <v>4</v>
      </c>
      <c r="L52" s="198">
        <v>3</v>
      </c>
      <c r="M52" s="198">
        <v>3</v>
      </c>
    </row>
    <row r="53" spans="2:13" s="176" customFormat="1" ht="13.5" customHeight="1">
      <c r="B53" s="178" t="s">
        <v>178</v>
      </c>
      <c r="C53" s="152"/>
      <c r="D53" s="152">
        <v>3</v>
      </c>
      <c r="E53" s="152">
        <v>2</v>
      </c>
      <c r="F53" s="152">
        <v>3</v>
      </c>
      <c r="G53" s="152">
        <v>3</v>
      </c>
      <c r="H53" s="152">
        <v>2</v>
      </c>
      <c r="I53" s="152">
        <v>2</v>
      </c>
      <c r="J53" s="152">
        <v>2</v>
      </c>
      <c r="K53" s="152">
        <v>3</v>
      </c>
      <c r="L53" s="152">
        <v>2</v>
      </c>
      <c r="M53" s="152">
        <v>3</v>
      </c>
    </row>
    <row r="54" spans="2:13" s="176" customFormat="1" ht="13.5" customHeight="1">
      <c r="B54" s="178" t="s">
        <v>176</v>
      </c>
      <c r="C54" s="152"/>
      <c r="D54" s="152">
        <v>2</v>
      </c>
      <c r="E54" s="152">
        <v>2</v>
      </c>
      <c r="F54" s="152">
        <v>2</v>
      </c>
      <c r="G54" s="152">
        <v>3</v>
      </c>
      <c r="H54" s="152">
        <v>3</v>
      </c>
      <c r="I54" s="152">
        <v>2</v>
      </c>
      <c r="J54" s="152">
        <v>2</v>
      </c>
      <c r="K54" s="152">
        <v>2</v>
      </c>
      <c r="L54" s="152">
        <v>2</v>
      </c>
      <c r="M54" s="152">
        <v>1</v>
      </c>
    </row>
    <row r="55" spans="2:13" s="176" customFormat="1" ht="13.5" customHeight="1">
      <c r="B55" s="200" t="s">
        <v>215</v>
      </c>
      <c r="C55" s="152"/>
      <c r="D55" s="197">
        <v>1</v>
      </c>
      <c r="E55" s="197">
        <v>1</v>
      </c>
      <c r="F55" s="197">
        <v>2</v>
      </c>
      <c r="G55" s="197">
        <v>2</v>
      </c>
      <c r="H55" s="197">
        <v>2</v>
      </c>
      <c r="I55" s="197">
        <v>1</v>
      </c>
      <c r="J55" s="197">
        <v>1</v>
      </c>
      <c r="K55" s="197">
        <v>1</v>
      </c>
      <c r="L55" s="197">
        <v>1</v>
      </c>
      <c r="M55" s="197">
        <v>1</v>
      </c>
    </row>
    <row r="56" spans="2:13" s="176" customFormat="1" ht="13.5" customHeight="1">
      <c r="B56" s="178" t="s">
        <v>246</v>
      </c>
      <c r="C56" s="152"/>
      <c r="D56" s="152">
        <v>2</v>
      </c>
      <c r="E56" s="175">
        <v>2</v>
      </c>
      <c r="F56" s="175">
        <v>2</v>
      </c>
      <c r="G56" s="175">
        <v>2</v>
      </c>
      <c r="H56" s="175">
        <v>3</v>
      </c>
      <c r="I56" s="175">
        <v>2</v>
      </c>
      <c r="J56" s="175">
        <v>1</v>
      </c>
      <c r="K56" s="175">
        <v>2</v>
      </c>
      <c r="L56" s="175">
        <v>2</v>
      </c>
      <c r="M56" s="175">
        <v>1</v>
      </c>
    </row>
    <row r="57" spans="2:13" s="176" customFormat="1" ht="13.5" customHeight="1">
      <c r="B57" s="178" t="s">
        <v>51</v>
      </c>
      <c r="C57" s="152"/>
      <c r="D57" s="152">
        <v>3</v>
      </c>
      <c r="E57" s="152">
        <v>2</v>
      </c>
      <c r="F57" s="152">
        <v>3</v>
      </c>
      <c r="G57" s="152">
        <v>3</v>
      </c>
      <c r="H57" s="152" t="s">
        <v>170</v>
      </c>
      <c r="I57" s="152">
        <v>2</v>
      </c>
      <c r="J57" s="152">
        <v>2</v>
      </c>
      <c r="K57" s="152">
        <v>2</v>
      </c>
      <c r="L57" s="152">
        <v>3</v>
      </c>
      <c r="M57" s="152">
        <v>2</v>
      </c>
    </row>
    <row r="58" spans="2:13" s="176" customFormat="1" ht="13.5" customHeight="1">
      <c r="B58" s="178" t="s">
        <v>52</v>
      </c>
      <c r="C58" s="152"/>
      <c r="D58" s="152">
        <v>3</v>
      </c>
      <c r="E58" s="152">
        <v>2</v>
      </c>
      <c r="F58" s="152">
        <v>3</v>
      </c>
      <c r="G58" s="152">
        <v>3</v>
      </c>
      <c r="H58" s="152">
        <v>2</v>
      </c>
      <c r="I58" s="152">
        <v>2</v>
      </c>
      <c r="J58" s="152">
        <v>2</v>
      </c>
      <c r="K58" s="152">
        <v>3</v>
      </c>
      <c r="L58" s="152">
        <v>2</v>
      </c>
      <c r="M58" s="152">
        <v>2</v>
      </c>
    </row>
    <row r="59" spans="2:13" s="176" customFormat="1" ht="13.5" customHeight="1">
      <c r="B59" s="178" t="s">
        <v>247</v>
      </c>
      <c r="C59" s="152"/>
      <c r="D59" s="152">
        <v>3</v>
      </c>
      <c r="E59" s="175">
        <v>2</v>
      </c>
      <c r="F59" s="175">
        <v>3</v>
      </c>
      <c r="G59" s="175">
        <v>3</v>
      </c>
      <c r="H59" s="175">
        <v>3</v>
      </c>
      <c r="I59" s="175">
        <v>2</v>
      </c>
      <c r="J59" s="175">
        <v>2</v>
      </c>
      <c r="K59" s="175">
        <v>3</v>
      </c>
      <c r="L59" s="175">
        <v>2</v>
      </c>
      <c r="M59" s="175">
        <v>2</v>
      </c>
    </row>
    <row r="60" spans="2:13" s="176" customFormat="1" ht="13.5" customHeight="1">
      <c r="B60" s="178" t="s">
        <v>248</v>
      </c>
      <c r="C60" s="152"/>
      <c r="D60" s="152">
        <v>1</v>
      </c>
      <c r="E60" s="175">
        <v>1</v>
      </c>
      <c r="F60" s="175">
        <v>1</v>
      </c>
      <c r="G60" s="175">
        <v>2</v>
      </c>
      <c r="H60" s="175">
        <v>1</v>
      </c>
      <c r="I60" s="175">
        <v>1</v>
      </c>
      <c r="J60" s="175">
        <v>1</v>
      </c>
      <c r="K60" s="175">
        <v>2</v>
      </c>
      <c r="L60" s="175">
        <v>1</v>
      </c>
      <c r="M60" s="175">
        <v>1</v>
      </c>
    </row>
    <row r="61" spans="2:13" s="177" customFormat="1" ht="13.5" customHeight="1">
      <c r="B61" s="80" t="s">
        <v>54</v>
      </c>
      <c r="C61" s="190"/>
      <c r="D61" s="152">
        <v>2</v>
      </c>
      <c r="E61" s="152">
        <v>2</v>
      </c>
      <c r="F61" s="152">
        <v>2</v>
      </c>
      <c r="G61" s="152">
        <v>2</v>
      </c>
      <c r="H61" s="152">
        <v>1</v>
      </c>
      <c r="I61" s="152">
        <v>2</v>
      </c>
      <c r="J61" s="152">
        <v>1</v>
      </c>
      <c r="K61" s="152">
        <v>2</v>
      </c>
      <c r="L61" s="152">
        <v>2</v>
      </c>
      <c r="M61" s="152">
        <v>2</v>
      </c>
    </row>
    <row r="62" spans="2:13" s="177" customFormat="1" ht="13.5" customHeight="1">
      <c r="B62" s="188" t="s">
        <v>249</v>
      </c>
      <c r="C62" s="152"/>
      <c r="D62" s="152">
        <v>2</v>
      </c>
      <c r="E62" s="175">
        <v>2</v>
      </c>
      <c r="F62" s="175">
        <v>2</v>
      </c>
      <c r="G62" s="175">
        <v>3</v>
      </c>
      <c r="H62" s="175">
        <v>3</v>
      </c>
      <c r="I62" s="175">
        <v>2</v>
      </c>
      <c r="J62" s="175">
        <v>2</v>
      </c>
      <c r="K62" s="175">
        <v>2</v>
      </c>
      <c r="L62" s="175">
        <v>2</v>
      </c>
      <c r="M62" s="175">
        <v>2</v>
      </c>
    </row>
    <row r="63" spans="2:13" s="177" customFormat="1" ht="13.5" customHeight="1">
      <c r="B63" s="178" t="s">
        <v>56</v>
      </c>
      <c r="C63" s="152"/>
      <c r="D63" s="152">
        <v>3</v>
      </c>
      <c r="E63" s="152">
        <v>3</v>
      </c>
      <c r="F63" s="152">
        <v>3</v>
      </c>
      <c r="G63" s="152">
        <v>3</v>
      </c>
      <c r="H63" s="152">
        <v>3</v>
      </c>
      <c r="I63" s="152">
        <v>3</v>
      </c>
      <c r="J63" s="152">
        <v>2</v>
      </c>
      <c r="K63" s="152">
        <v>3</v>
      </c>
      <c r="L63" s="152">
        <v>2</v>
      </c>
      <c r="M63" s="152">
        <v>3</v>
      </c>
    </row>
    <row r="64" spans="2:13" s="177" customFormat="1" ht="13.5" customHeight="1">
      <c r="B64" s="178" t="s">
        <v>250</v>
      </c>
      <c r="C64" s="152"/>
      <c r="D64" s="152">
        <v>2</v>
      </c>
      <c r="E64" s="175">
        <v>2</v>
      </c>
      <c r="F64" s="175">
        <v>2</v>
      </c>
      <c r="G64" s="175">
        <v>2</v>
      </c>
      <c r="H64" s="175">
        <v>2</v>
      </c>
      <c r="I64" s="175">
        <v>2</v>
      </c>
      <c r="J64" s="175">
        <v>2</v>
      </c>
      <c r="K64" s="175">
        <v>2</v>
      </c>
      <c r="L64" s="175">
        <v>2</v>
      </c>
      <c r="M64" s="175">
        <v>2</v>
      </c>
    </row>
    <row r="65" spans="2:13" s="177" customFormat="1" ht="13.5" customHeight="1">
      <c r="B65" s="178" t="s">
        <v>57</v>
      </c>
      <c r="C65" s="152"/>
      <c r="D65" s="152">
        <v>3</v>
      </c>
      <c r="E65" s="152">
        <v>2</v>
      </c>
      <c r="F65" s="152">
        <v>2</v>
      </c>
      <c r="G65" s="152">
        <v>3</v>
      </c>
      <c r="H65" s="152">
        <v>3</v>
      </c>
      <c r="I65" s="152">
        <v>3</v>
      </c>
      <c r="J65" s="152">
        <v>2</v>
      </c>
      <c r="K65" s="152">
        <v>2</v>
      </c>
      <c r="L65" s="152">
        <v>3</v>
      </c>
      <c r="M65" s="152">
        <v>3</v>
      </c>
    </row>
    <row r="66" spans="2:13" s="177" customFormat="1" ht="13.5" customHeight="1">
      <c r="B66" s="200" t="s">
        <v>244</v>
      </c>
      <c r="C66" s="152"/>
      <c r="D66" s="198">
        <v>3</v>
      </c>
      <c r="E66" s="198">
        <v>2</v>
      </c>
      <c r="F66" s="198">
        <v>3</v>
      </c>
      <c r="G66" s="198">
        <v>3</v>
      </c>
      <c r="H66" s="198">
        <v>3</v>
      </c>
      <c r="I66" s="198">
        <v>2</v>
      </c>
      <c r="J66" s="198">
        <v>2</v>
      </c>
      <c r="K66" s="198">
        <v>2</v>
      </c>
      <c r="L66" s="198">
        <v>2</v>
      </c>
      <c r="M66" s="198">
        <v>3</v>
      </c>
    </row>
    <row r="67" spans="2:13" s="177" customFormat="1" ht="13.5" customHeight="1">
      <c r="B67" s="178" t="s">
        <v>251</v>
      </c>
      <c r="C67" s="152"/>
      <c r="D67" s="152">
        <v>2</v>
      </c>
      <c r="E67" s="175">
        <v>2</v>
      </c>
      <c r="F67" s="175">
        <v>2</v>
      </c>
      <c r="G67" s="175">
        <v>3</v>
      </c>
      <c r="H67" s="175">
        <v>2</v>
      </c>
      <c r="I67" s="175">
        <v>2</v>
      </c>
      <c r="J67" s="175">
        <v>2</v>
      </c>
      <c r="K67" s="175">
        <v>2</v>
      </c>
      <c r="L67" s="175">
        <v>1</v>
      </c>
      <c r="M67" s="175">
        <v>2</v>
      </c>
    </row>
    <row r="68" spans="2:13" s="177" customFormat="1" ht="13.5" customHeight="1">
      <c r="B68" s="178" t="s">
        <v>58</v>
      </c>
      <c r="C68" s="152"/>
      <c r="D68" s="152">
        <v>3</v>
      </c>
      <c r="E68" s="152">
        <v>3</v>
      </c>
      <c r="F68" s="152">
        <v>3</v>
      </c>
      <c r="G68" s="152">
        <v>2</v>
      </c>
      <c r="H68" s="152">
        <v>3</v>
      </c>
      <c r="I68" s="152">
        <v>3</v>
      </c>
      <c r="J68" s="152">
        <v>2</v>
      </c>
      <c r="K68" s="152">
        <v>3</v>
      </c>
      <c r="L68" s="152">
        <v>3</v>
      </c>
      <c r="M68" s="152">
        <v>2</v>
      </c>
    </row>
    <row r="69" spans="2:13" s="177" customFormat="1" ht="13.5" customHeight="1">
      <c r="B69" s="178" t="s">
        <v>59</v>
      </c>
      <c r="C69" s="152"/>
      <c r="D69" s="152">
        <v>3</v>
      </c>
      <c r="E69" s="152">
        <v>3</v>
      </c>
      <c r="F69" s="152">
        <v>3</v>
      </c>
      <c r="G69" s="152">
        <v>3</v>
      </c>
      <c r="H69" s="152">
        <v>3</v>
      </c>
      <c r="I69" s="152">
        <v>3</v>
      </c>
      <c r="J69" s="152">
        <v>3</v>
      </c>
      <c r="K69" s="152">
        <v>3</v>
      </c>
      <c r="L69" s="152">
        <v>3</v>
      </c>
      <c r="M69" s="152">
        <v>3</v>
      </c>
    </row>
    <row r="70" spans="2:13" s="177" customFormat="1" ht="13.5" customHeight="1">
      <c r="B70" s="200" t="s">
        <v>223</v>
      </c>
      <c r="C70" s="152"/>
      <c r="D70" s="197">
        <v>3</v>
      </c>
      <c r="E70" s="197">
        <v>3</v>
      </c>
      <c r="F70" s="197">
        <v>3</v>
      </c>
      <c r="G70" s="197">
        <v>3</v>
      </c>
      <c r="H70" s="197">
        <v>2</v>
      </c>
      <c r="I70" s="197">
        <v>3</v>
      </c>
      <c r="J70" s="197">
        <v>3</v>
      </c>
      <c r="K70" s="197">
        <v>3</v>
      </c>
      <c r="L70" s="197">
        <v>2</v>
      </c>
      <c r="M70" s="197">
        <v>2</v>
      </c>
    </row>
    <row r="71" spans="2:13" s="177" customFormat="1" ht="13.5" customHeight="1">
      <c r="B71" s="200" t="s">
        <v>218</v>
      </c>
      <c r="C71" s="152"/>
      <c r="D71" s="197">
        <v>2</v>
      </c>
      <c r="E71" s="197">
        <v>1</v>
      </c>
      <c r="F71" s="197">
        <v>2</v>
      </c>
      <c r="G71" s="197">
        <v>2</v>
      </c>
      <c r="H71" s="197">
        <v>2</v>
      </c>
      <c r="I71" s="197">
        <v>1</v>
      </c>
      <c r="J71" s="197">
        <v>1</v>
      </c>
      <c r="K71" s="197">
        <v>2</v>
      </c>
      <c r="L71" s="197">
        <v>2</v>
      </c>
      <c r="M71" s="197">
        <v>2</v>
      </c>
    </row>
    <row r="72" spans="2:13" s="177" customFormat="1" ht="13.5" customHeight="1">
      <c r="B72" s="200" t="s">
        <v>241</v>
      </c>
      <c r="C72" s="152"/>
      <c r="D72" s="198">
        <v>3</v>
      </c>
      <c r="E72" s="198">
        <v>2</v>
      </c>
      <c r="F72" s="198">
        <v>3</v>
      </c>
      <c r="G72" s="198">
        <v>3</v>
      </c>
      <c r="H72" s="198">
        <v>3</v>
      </c>
      <c r="I72" s="198">
        <v>3</v>
      </c>
      <c r="J72" s="198">
        <v>2</v>
      </c>
      <c r="K72" s="198">
        <v>3</v>
      </c>
      <c r="L72" s="198">
        <v>2</v>
      </c>
      <c r="M72" s="198">
        <v>2</v>
      </c>
    </row>
    <row r="73" spans="2:13" s="177" customFormat="1" ht="13.5" customHeight="1">
      <c r="B73" s="188" t="s">
        <v>252</v>
      </c>
      <c r="C73" s="152"/>
      <c r="D73" s="152">
        <v>2</v>
      </c>
      <c r="E73" s="175">
        <v>1</v>
      </c>
      <c r="F73" s="175">
        <v>2</v>
      </c>
      <c r="G73" s="175">
        <v>3</v>
      </c>
      <c r="H73" s="175">
        <v>2</v>
      </c>
      <c r="I73" s="175">
        <v>2</v>
      </c>
      <c r="J73" s="175">
        <v>1</v>
      </c>
      <c r="K73" s="175">
        <v>2</v>
      </c>
      <c r="L73" s="175">
        <v>2</v>
      </c>
      <c r="M73" s="175">
        <v>2</v>
      </c>
    </row>
    <row r="74" spans="2:13" s="177" customFormat="1" ht="13.5" customHeight="1">
      <c r="B74" s="80" t="s">
        <v>61</v>
      </c>
      <c r="C74" s="190"/>
      <c r="D74" s="152">
        <v>3</v>
      </c>
      <c r="E74" s="152">
        <v>3</v>
      </c>
      <c r="F74" s="152">
        <v>2</v>
      </c>
      <c r="G74" s="152">
        <v>3</v>
      </c>
      <c r="H74" s="152">
        <v>2</v>
      </c>
      <c r="I74" s="152">
        <v>3</v>
      </c>
      <c r="J74" s="152">
        <v>3</v>
      </c>
      <c r="K74" s="152">
        <v>3</v>
      </c>
      <c r="L74" s="152">
        <v>3</v>
      </c>
      <c r="M74" s="152">
        <v>2</v>
      </c>
    </row>
    <row r="75" spans="2:13" s="177" customFormat="1" ht="13.5" customHeight="1">
      <c r="B75" s="178" t="s">
        <v>253</v>
      </c>
      <c r="C75" s="152"/>
      <c r="D75" s="152">
        <v>1</v>
      </c>
      <c r="E75" s="175">
        <v>1</v>
      </c>
      <c r="F75" s="175">
        <v>2</v>
      </c>
      <c r="G75" s="175">
        <v>2</v>
      </c>
      <c r="H75" s="175">
        <v>2</v>
      </c>
      <c r="I75" s="175">
        <v>1</v>
      </c>
      <c r="J75" s="175">
        <v>1</v>
      </c>
      <c r="K75" s="175">
        <v>1</v>
      </c>
      <c r="L75" s="175">
        <v>1</v>
      </c>
      <c r="M75" s="175">
        <v>2</v>
      </c>
    </row>
    <row r="76" spans="2:13" s="177" customFormat="1" ht="13.5" customHeight="1">
      <c r="B76" s="178" t="s">
        <v>62</v>
      </c>
      <c r="C76" s="152"/>
      <c r="D76" s="152">
        <v>2</v>
      </c>
      <c r="E76" s="152">
        <v>2</v>
      </c>
      <c r="F76" s="152">
        <v>2</v>
      </c>
      <c r="G76" s="152">
        <v>3</v>
      </c>
      <c r="H76" s="152">
        <v>2</v>
      </c>
      <c r="I76" s="152">
        <v>2</v>
      </c>
      <c r="J76" s="152">
        <v>2</v>
      </c>
      <c r="K76" s="152">
        <v>2</v>
      </c>
      <c r="L76" s="152">
        <v>2</v>
      </c>
      <c r="M76" s="152">
        <v>2</v>
      </c>
    </row>
    <row r="77" spans="2:13" s="177" customFormat="1" ht="13.5" customHeight="1">
      <c r="B77" s="178" t="s">
        <v>63</v>
      </c>
      <c r="C77" s="152"/>
      <c r="D77" s="152">
        <v>3</v>
      </c>
      <c r="E77" s="152">
        <v>2</v>
      </c>
      <c r="F77" s="152">
        <v>3</v>
      </c>
      <c r="G77" s="152">
        <v>3</v>
      </c>
      <c r="H77" s="152" t="s">
        <v>170</v>
      </c>
      <c r="I77" s="152">
        <v>3</v>
      </c>
      <c r="J77" s="152">
        <v>2</v>
      </c>
      <c r="K77" s="152">
        <v>2</v>
      </c>
      <c r="L77" s="152">
        <v>3</v>
      </c>
      <c r="M77" s="152">
        <v>3</v>
      </c>
    </row>
    <row r="78" spans="2:13" s="177" customFormat="1" ht="13.5" customHeight="1">
      <c r="B78" s="178" t="s">
        <v>254</v>
      </c>
      <c r="C78" s="152"/>
      <c r="D78" s="152">
        <v>2</v>
      </c>
      <c r="E78" s="175">
        <v>1</v>
      </c>
      <c r="F78" s="175">
        <v>2</v>
      </c>
      <c r="G78" s="175">
        <v>2</v>
      </c>
      <c r="H78" s="175">
        <v>2</v>
      </c>
      <c r="I78" s="175">
        <v>1</v>
      </c>
      <c r="J78" s="175">
        <v>1</v>
      </c>
      <c r="K78" s="175">
        <v>2</v>
      </c>
      <c r="L78" s="175">
        <v>1</v>
      </c>
      <c r="M78" s="175">
        <v>1</v>
      </c>
    </row>
    <row r="79" spans="2:13" s="177" customFormat="1" ht="13.5" customHeight="1">
      <c r="B79" s="80" t="s">
        <v>64</v>
      </c>
      <c r="C79" s="190"/>
      <c r="D79" s="152">
        <v>2</v>
      </c>
      <c r="E79" s="152">
        <v>2</v>
      </c>
      <c r="F79" s="152">
        <v>2</v>
      </c>
      <c r="G79" s="152">
        <v>2</v>
      </c>
      <c r="H79" s="152">
        <v>2</v>
      </c>
      <c r="I79" s="152">
        <v>2</v>
      </c>
      <c r="J79" s="152">
        <v>2</v>
      </c>
      <c r="K79" s="152">
        <v>2</v>
      </c>
      <c r="L79" s="152">
        <v>2</v>
      </c>
      <c r="M79" s="152">
        <v>2</v>
      </c>
    </row>
    <row r="80" spans="2:13" s="177" customFormat="1" ht="13.5" customHeight="1">
      <c r="B80" s="80" t="s">
        <v>65</v>
      </c>
      <c r="C80" s="190"/>
      <c r="D80" s="152">
        <v>4</v>
      </c>
      <c r="E80" s="152">
        <v>4</v>
      </c>
      <c r="F80" s="152">
        <v>4</v>
      </c>
      <c r="G80" s="152">
        <v>4</v>
      </c>
      <c r="H80" s="152" t="s">
        <v>170</v>
      </c>
      <c r="I80" s="152">
        <v>4</v>
      </c>
      <c r="J80" s="152">
        <v>4</v>
      </c>
      <c r="K80" s="152">
        <v>4</v>
      </c>
      <c r="L80" s="152">
        <v>3</v>
      </c>
      <c r="M80" s="152">
        <v>2</v>
      </c>
    </row>
    <row r="81" spans="1:13" s="177" customFormat="1" ht="13.5" customHeight="1">
      <c r="B81" s="178" t="s">
        <v>67</v>
      </c>
      <c r="C81" s="152"/>
      <c r="D81" s="152">
        <v>2</v>
      </c>
      <c r="E81" s="152">
        <v>2</v>
      </c>
      <c r="F81" s="152">
        <v>2</v>
      </c>
      <c r="G81" s="152">
        <v>2</v>
      </c>
      <c r="H81" s="152">
        <v>2</v>
      </c>
      <c r="I81" s="152">
        <v>2</v>
      </c>
      <c r="J81" s="152">
        <v>2</v>
      </c>
      <c r="K81" s="152">
        <v>2</v>
      </c>
      <c r="L81" s="152">
        <v>2</v>
      </c>
      <c r="M81" s="152">
        <v>2</v>
      </c>
    </row>
    <row r="82" spans="1:13" s="177" customFormat="1" ht="13.5" customHeight="1">
      <c r="B82" s="178" t="s">
        <v>68</v>
      </c>
      <c r="C82" s="152"/>
      <c r="D82" s="152">
        <v>3</v>
      </c>
      <c r="E82" s="152">
        <v>2</v>
      </c>
      <c r="F82" s="152">
        <v>2</v>
      </c>
      <c r="G82" s="152">
        <v>3</v>
      </c>
      <c r="H82" s="152">
        <v>2</v>
      </c>
      <c r="I82" s="152">
        <v>2</v>
      </c>
      <c r="J82" s="152">
        <v>2</v>
      </c>
      <c r="K82" s="152">
        <v>3</v>
      </c>
      <c r="L82" s="152">
        <v>2</v>
      </c>
      <c r="M82" s="152">
        <v>2</v>
      </c>
    </row>
    <row r="83" spans="1:13" s="177" customFormat="1" ht="13.5" customHeight="1">
      <c r="B83" s="178" t="s">
        <v>255</v>
      </c>
      <c r="C83" s="152"/>
      <c r="D83" s="152">
        <v>3</v>
      </c>
      <c r="E83" s="175">
        <v>3</v>
      </c>
      <c r="F83" s="175">
        <v>3</v>
      </c>
      <c r="G83" s="175">
        <v>3</v>
      </c>
      <c r="H83" s="175">
        <v>3</v>
      </c>
      <c r="I83" s="175">
        <v>3</v>
      </c>
      <c r="J83" s="175">
        <v>3</v>
      </c>
      <c r="K83" s="175">
        <v>3</v>
      </c>
      <c r="L83" s="175">
        <v>3</v>
      </c>
      <c r="M83" s="175">
        <v>3</v>
      </c>
    </row>
    <row r="84" spans="1:13" s="177" customFormat="1" ht="13.5" customHeight="1">
      <c r="B84" s="200" t="s">
        <v>229</v>
      </c>
      <c r="C84" s="152"/>
      <c r="D84" s="198">
        <v>3</v>
      </c>
      <c r="E84" s="198">
        <v>2</v>
      </c>
      <c r="F84" s="198">
        <v>2</v>
      </c>
      <c r="G84" s="198">
        <v>3</v>
      </c>
      <c r="H84" s="198">
        <v>2</v>
      </c>
      <c r="I84" s="198">
        <v>2</v>
      </c>
      <c r="J84" s="198">
        <v>2</v>
      </c>
      <c r="K84" s="198">
        <v>3</v>
      </c>
      <c r="L84" s="198">
        <v>2</v>
      </c>
      <c r="M84" s="198">
        <v>2</v>
      </c>
    </row>
    <row r="85" spans="1:13" s="177" customFormat="1" ht="13.5" customHeight="1">
      <c r="B85" s="178" t="s">
        <v>271</v>
      </c>
      <c r="C85" s="152"/>
      <c r="D85" s="152">
        <v>2</v>
      </c>
      <c r="E85" s="175">
        <v>2</v>
      </c>
      <c r="F85" s="175">
        <v>2</v>
      </c>
      <c r="G85" s="175">
        <v>2</v>
      </c>
      <c r="H85" s="175">
        <v>2</v>
      </c>
      <c r="I85" s="175">
        <v>2</v>
      </c>
      <c r="J85" s="175">
        <v>2</v>
      </c>
      <c r="K85" s="175">
        <v>2</v>
      </c>
      <c r="L85" s="175">
        <v>2</v>
      </c>
      <c r="M85" s="175">
        <v>2</v>
      </c>
    </row>
    <row r="86" spans="1:13" s="177" customFormat="1" ht="13.5" customHeight="1">
      <c r="B86" s="178" t="s">
        <v>72</v>
      </c>
      <c r="C86" s="152"/>
      <c r="D86" s="152">
        <v>3</v>
      </c>
      <c r="E86" s="152">
        <v>3</v>
      </c>
      <c r="F86" s="152">
        <v>2</v>
      </c>
      <c r="G86" s="152">
        <v>3</v>
      </c>
      <c r="H86" s="152">
        <v>2</v>
      </c>
      <c r="I86" s="152">
        <v>3</v>
      </c>
      <c r="J86" s="152">
        <v>2</v>
      </c>
      <c r="K86" s="152">
        <v>3</v>
      </c>
      <c r="L86" s="152">
        <v>2</v>
      </c>
      <c r="M86" s="152">
        <v>2</v>
      </c>
    </row>
    <row r="87" spans="1:13" s="196" customFormat="1">
      <c r="A87" s="170"/>
      <c r="B87" s="178" t="s">
        <v>75</v>
      </c>
      <c r="C87" s="152"/>
      <c r="D87" s="152">
        <v>3</v>
      </c>
      <c r="E87" s="152">
        <v>2</v>
      </c>
      <c r="F87" s="152">
        <v>2</v>
      </c>
      <c r="G87" s="152">
        <v>3</v>
      </c>
      <c r="H87" s="152">
        <v>1</v>
      </c>
      <c r="I87" s="152">
        <v>2</v>
      </c>
      <c r="J87" s="152">
        <v>2</v>
      </c>
      <c r="K87" s="152">
        <v>3</v>
      </c>
      <c r="L87" s="152">
        <v>2</v>
      </c>
      <c r="M87" s="152">
        <v>2</v>
      </c>
    </row>
    <row r="88" spans="1:13" s="196" customFormat="1">
      <c r="A88" s="170"/>
      <c r="B88" s="80" t="s">
        <v>77</v>
      </c>
      <c r="C88" s="190"/>
      <c r="D88" s="152">
        <v>3</v>
      </c>
      <c r="E88" s="152">
        <v>3</v>
      </c>
      <c r="F88" s="152">
        <v>2</v>
      </c>
      <c r="G88" s="152">
        <v>3</v>
      </c>
      <c r="H88" s="152">
        <v>3</v>
      </c>
      <c r="I88" s="152">
        <v>2</v>
      </c>
      <c r="J88" s="152">
        <v>2</v>
      </c>
      <c r="K88" s="152">
        <v>3</v>
      </c>
      <c r="L88" s="152">
        <v>2</v>
      </c>
      <c r="M88" s="152">
        <v>2</v>
      </c>
    </row>
    <row r="89" spans="1:13" s="196" customFormat="1">
      <c r="A89" s="170"/>
      <c r="B89" s="178" t="s">
        <v>78</v>
      </c>
      <c r="C89" s="152"/>
      <c r="D89" s="152">
        <v>4</v>
      </c>
      <c r="E89" s="152">
        <v>4</v>
      </c>
      <c r="F89" s="152">
        <v>4</v>
      </c>
      <c r="G89" s="152">
        <v>4</v>
      </c>
      <c r="H89" s="152">
        <v>2</v>
      </c>
      <c r="I89" s="152">
        <v>4</v>
      </c>
      <c r="J89" s="152">
        <v>3</v>
      </c>
      <c r="K89" s="152">
        <v>4</v>
      </c>
      <c r="L89" s="152">
        <v>3</v>
      </c>
      <c r="M89" s="152">
        <v>2</v>
      </c>
    </row>
    <row r="90" spans="1:13" s="196" customFormat="1">
      <c r="A90" s="170"/>
      <c r="B90" s="178" t="s">
        <v>79</v>
      </c>
      <c r="C90" s="152"/>
      <c r="D90" s="152">
        <v>3</v>
      </c>
      <c r="E90" s="152">
        <v>2</v>
      </c>
      <c r="F90" s="152">
        <v>2</v>
      </c>
      <c r="G90" s="152">
        <v>3</v>
      </c>
      <c r="H90" s="152">
        <v>2</v>
      </c>
      <c r="I90" s="152">
        <v>2</v>
      </c>
      <c r="J90" s="152">
        <v>2</v>
      </c>
      <c r="K90" s="152">
        <v>3</v>
      </c>
      <c r="L90" s="152">
        <v>2</v>
      </c>
      <c r="M90" s="152">
        <v>3</v>
      </c>
    </row>
    <row r="91" spans="1:13" s="196" customFormat="1">
      <c r="A91" s="170"/>
      <c r="B91" s="200" t="s">
        <v>219</v>
      </c>
      <c r="C91" s="152"/>
      <c r="D91" s="197">
        <v>3</v>
      </c>
      <c r="E91" s="197">
        <v>3</v>
      </c>
      <c r="F91" s="197">
        <v>3</v>
      </c>
      <c r="G91" s="197">
        <v>3</v>
      </c>
      <c r="H91" s="197">
        <v>2</v>
      </c>
      <c r="I91" s="197">
        <v>3</v>
      </c>
      <c r="J91" s="197">
        <v>3</v>
      </c>
      <c r="K91" s="197">
        <v>3</v>
      </c>
      <c r="L91" s="197">
        <v>3</v>
      </c>
      <c r="M91" s="197">
        <v>3</v>
      </c>
    </row>
    <row r="92" spans="1:13" s="196" customFormat="1">
      <c r="A92" s="170"/>
      <c r="B92" s="200" t="s">
        <v>238</v>
      </c>
      <c r="C92" s="152"/>
      <c r="D92" s="198">
        <v>3</v>
      </c>
      <c r="E92" s="198">
        <v>3</v>
      </c>
      <c r="F92" s="198">
        <v>3</v>
      </c>
      <c r="G92" s="198">
        <v>3</v>
      </c>
      <c r="H92" s="198">
        <v>3</v>
      </c>
      <c r="I92" s="198">
        <v>3</v>
      </c>
      <c r="J92" s="198">
        <v>3</v>
      </c>
      <c r="K92" s="198">
        <v>4</v>
      </c>
      <c r="L92" s="198">
        <v>2</v>
      </c>
      <c r="M92" s="198">
        <v>3</v>
      </c>
    </row>
    <row r="93" spans="1:13" s="196" customFormat="1">
      <c r="A93" s="170"/>
      <c r="B93" s="200" t="s">
        <v>225</v>
      </c>
      <c r="C93" s="152"/>
      <c r="D93" s="197">
        <v>3</v>
      </c>
      <c r="E93" s="197">
        <v>2</v>
      </c>
      <c r="F93" s="197">
        <v>3</v>
      </c>
      <c r="G93" s="197">
        <v>3</v>
      </c>
      <c r="H93" s="197">
        <v>2</v>
      </c>
      <c r="I93" s="197">
        <v>3</v>
      </c>
      <c r="J93" s="197">
        <v>2</v>
      </c>
      <c r="K93" s="197">
        <v>3</v>
      </c>
      <c r="L93" s="197">
        <v>2</v>
      </c>
      <c r="M93" s="197">
        <v>3</v>
      </c>
    </row>
    <row r="94" spans="1:13" s="196" customFormat="1">
      <c r="A94" s="170"/>
      <c r="B94" s="200" t="s">
        <v>217</v>
      </c>
      <c r="C94" s="152"/>
      <c r="D94" s="197">
        <v>3</v>
      </c>
      <c r="E94" s="197">
        <v>3</v>
      </c>
      <c r="F94" s="197">
        <v>3</v>
      </c>
      <c r="G94" s="197">
        <v>4</v>
      </c>
      <c r="H94" s="197">
        <v>3</v>
      </c>
      <c r="I94" s="197">
        <v>3</v>
      </c>
      <c r="J94" s="197">
        <v>3</v>
      </c>
      <c r="K94" s="197">
        <v>3</v>
      </c>
      <c r="L94" s="197">
        <v>3</v>
      </c>
      <c r="M94" s="197">
        <v>3</v>
      </c>
    </row>
    <row r="95" spans="1:13" s="196" customFormat="1">
      <c r="A95" s="170"/>
      <c r="B95" s="200" t="s">
        <v>233</v>
      </c>
      <c r="C95" s="152"/>
      <c r="D95" s="198">
        <v>2</v>
      </c>
      <c r="E95" s="198">
        <v>1</v>
      </c>
      <c r="F95" s="198">
        <v>1</v>
      </c>
      <c r="G95" s="198">
        <v>2</v>
      </c>
      <c r="H95" s="198">
        <v>2</v>
      </c>
      <c r="I95" s="198">
        <v>2</v>
      </c>
      <c r="J95" s="198">
        <v>1</v>
      </c>
      <c r="K95" s="198">
        <v>2</v>
      </c>
      <c r="L95" s="198">
        <v>1</v>
      </c>
      <c r="M95" s="198">
        <v>2</v>
      </c>
    </row>
    <row r="96" spans="1:13" s="196" customFormat="1">
      <c r="A96" s="170"/>
      <c r="B96" s="200" t="s">
        <v>228</v>
      </c>
      <c r="C96" s="152"/>
      <c r="D96" s="198">
        <v>2</v>
      </c>
      <c r="E96" s="198">
        <v>1</v>
      </c>
      <c r="F96" s="198">
        <v>2</v>
      </c>
      <c r="G96" s="198">
        <v>2</v>
      </c>
      <c r="H96" s="198">
        <v>2</v>
      </c>
      <c r="I96" s="198">
        <v>2</v>
      </c>
      <c r="J96" s="198">
        <v>1</v>
      </c>
      <c r="K96" s="198">
        <v>2</v>
      </c>
      <c r="L96" s="198">
        <v>2</v>
      </c>
      <c r="M96" s="198">
        <v>2</v>
      </c>
    </row>
    <row r="97" spans="1:13" s="196" customFormat="1">
      <c r="A97" s="170"/>
      <c r="B97" s="200" t="s">
        <v>237</v>
      </c>
      <c r="C97" s="152"/>
      <c r="D97" s="198">
        <v>2</v>
      </c>
      <c r="E97" s="198">
        <v>2</v>
      </c>
      <c r="F97" s="198">
        <v>2</v>
      </c>
      <c r="G97" s="198">
        <v>3</v>
      </c>
      <c r="H97" s="198">
        <v>2</v>
      </c>
      <c r="I97" s="198">
        <v>2</v>
      </c>
      <c r="J97" s="198">
        <v>2</v>
      </c>
      <c r="K97" s="198">
        <v>2</v>
      </c>
      <c r="L97" s="198">
        <v>2</v>
      </c>
      <c r="M97" s="198">
        <v>2</v>
      </c>
    </row>
    <row r="98" spans="1:13" s="196" customFormat="1">
      <c r="A98" s="170"/>
      <c r="B98" s="178" t="s">
        <v>257</v>
      </c>
      <c r="C98" s="152"/>
      <c r="D98" s="152">
        <v>3</v>
      </c>
      <c r="E98" s="175">
        <v>2</v>
      </c>
      <c r="F98" s="175">
        <v>3</v>
      </c>
      <c r="G98" s="175">
        <v>3</v>
      </c>
      <c r="H98" s="175">
        <v>3</v>
      </c>
      <c r="I98" s="175">
        <v>2</v>
      </c>
      <c r="J98" s="175">
        <v>2</v>
      </c>
      <c r="K98" s="175">
        <v>3</v>
      </c>
      <c r="L98" s="175">
        <v>2</v>
      </c>
      <c r="M98" s="175">
        <v>2</v>
      </c>
    </row>
    <row r="99" spans="1:13" s="196" customFormat="1">
      <c r="A99" s="170"/>
      <c r="B99" s="178" t="s">
        <v>163</v>
      </c>
      <c r="C99" s="152"/>
      <c r="D99" s="152">
        <v>3</v>
      </c>
      <c r="E99" s="152">
        <v>2</v>
      </c>
      <c r="F99" s="152">
        <v>3</v>
      </c>
      <c r="G99" s="152">
        <v>3</v>
      </c>
      <c r="H99" s="152">
        <v>2</v>
      </c>
      <c r="I99" s="152">
        <v>2</v>
      </c>
      <c r="J99" s="152">
        <v>2</v>
      </c>
      <c r="K99" s="152">
        <v>2</v>
      </c>
      <c r="L99" s="152">
        <v>2</v>
      </c>
      <c r="M99" s="152">
        <v>3</v>
      </c>
    </row>
    <row r="100" spans="1:13" s="196" customFormat="1">
      <c r="A100" s="170"/>
      <c r="B100" s="188" t="s">
        <v>258</v>
      </c>
      <c r="C100" s="152"/>
      <c r="D100" s="152">
        <v>2</v>
      </c>
      <c r="E100" s="175">
        <v>2</v>
      </c>
      <c r="F100" s="175">
        <v>2</v>
      </c>
      <c r="G100" s="175">
        <v>3</v>
      </c>
      <c r="H100" s="175">
        <v>2</v>
      </c>
      <c r="I100" s="175">
        <v>2</v>
      </c>
      <c r="J100" s="175">
        <v>2</v>
      </c>
      <c r="K100" s="175">
        <v>2</v>
      </c>
      <c r="L100" s="175">
        <v>2</v>
      </c>
      <c r="M100" s="175">
        <v>2</v>
      </c>
    </row>
    <row r="101" spans="1:13" s="196" customFormat="1">
      <c r="A101" s="170"/>
      <c r="B101" s="200" t="s">
        <v>214</v>
      </c>
      <c r="C101" s="152"/>
      <c r="D101" s="197">
        <v>4</v>
      </c>
      <c r="E101" s="197">
        <v>3</v>
      </c>
      <c r="F101" s="197">
        <v>3</v>
      </c>
      <c r="G101" s="197">
        <v>4</v>
      </c>
      <c r="H101" s="197">
        <v>2</v>
      </c>
      <c r="I101" s="197">
        <v>3</v>
      </c>
      <c r="J101" s="197">
        <v>3</v>
      </c>
      <c r="K101" s="197">
        <v>4</v>
      </c>
      <c r="L101" s="197">
        <v>3</v>
      </c>
      <c r="M101" s="197">
        <v>3</v>
      </c>
    </row>
    <row r="102" spans="1:13" s="196" customFormat="1">
      <c r="A102" s="170"/>
      <c r="B102" s="178" t="s">
        <v>259</v>
      </c>
      <c r="C102" s="152"/>
      <c r="D102" s="152">
        <v>3</v>
      </c>
      <c r="E102" s="175">
        <v>2</v>
      </c>
      <c r="F102" s="175">
        <v>2</v>
      </c>
      <c r="G102" s="175">
        <v>3</v>
      </c>
      <c r="H102" s="175">
        <v>1</v>
      </c>
      <c r="I102" s="175">
        <v>3</v>
      </c>
      <c r="J102" s="175">
        <v>2</v>
      </c>
      <c r="K102" s="175">
        <v>2</v>
      </c>
      <c r="L102" s="175">
        <v>2</v>
      </c>
      <c r="M102" s="175">
        <v>2</v>
      </c>
    </row>
    <row r="103" spans="1:13" s="196" customFormat="1">
      <c r="A103" s="170"/>
      <c r="B103" s="200" t="s">
        <v>239</v>
      </c>
      <c r="C103" s="152"/>
      <c r="D103" s="198">
        <v>3</v>
      </c>
      <c r="E103" s="198">
        <v>3</v>
      </c>
      <c r="F103" s="198">
        <v>3</v>
      </c>
      <c r="G103" s="198">
        <v>4</v>
      </c>
      <c r="H103" s="198">
        <v>3</v>
      </c>
      <c r="I103" s="198">
        <v>3</v>
      </c>
      <c r="J103" s="198">
        <v>2</v>
      </c>
      <c r="K103" s="198">
        <v>3</v>
      </c>
      <c r="L103" s="198">
        <v>2</v>
      </c>
      <c r="M103" s="198">
        <v>3</v>
      </c>
    </row>
    <row r="104" spans="1:13" s="196" customFormat="1">
      <c r="A104" s="170"/>
      <c r="B104" s="200" t="s">
        <v>235</v>
      </c>
      <c r="C104" s="152"/>
      <c r="D104" s="198">
        <v>2</v>
      </c>
      <c r="E104" s="198">
        <v>2</v>
      </c>
      <c r="F104" s="198">
        <v>2</v>
      </c>
      <c r="G104" s="198">
        <v>3</v>
      </c>
      <c r="H104" s="198">
        <v>3</v>
      </c>
      <c r="I104" s="198">
        <v>2</v>
      </c>
      <c r="J104" s="198">
        <v>2</v>
      </c>
      <c r="K104" s="198">
        <v>3</v>
      </c>
      <c r="L104" s="198">
        <v>2</v>
      </c>
      <c r="M104" s="198">
        <v>2</v>
      </c>
    </row>
    <row r="105" spans="1:13" s="196" customFormat="1">
      <c r="A105" s="170"/>
      <c r="B105" s="200" t="s">
        <v>232</v>
      </c>
      <c r="C105" s="152"/>
      <c r="D105" s="198">
        <v>2</v>
      </c>
      <c r="E105" s="198">
        <v>1</v>
      </c>
      <c r="F105" s="198">
        <v>1</v>
      </c>
      <c r="G105" s="198">
        <v>2</v>
      </c>
      <c r="H105" s="198">
        <v>2</v>
      </c>
      <c r="I105" s="198">
        <v>2</v>
      </c>
      <c r="J105" s="198">
        <v>1</v>
      </c>
      <c r="K105" s="198">
        <v>2</v>
      </c>
      <c r="L105" s="198">
        <v>2</v>
      </c>
      <c r="M105" s="198">
        <v>1</v>
      </c>
    </row>
    <row r="106" spans="1:13" s="196" customFormat="1">
      <c r="A106" s="170"/>
      <c r="B106" s="178" t="s">
        <v>86</v>
      </c>
      <c r="C106" s="152"/>
      <c r="D106" s="152">
        <v>3</v>
      </c>
      <c r="E106" s="152">
        <v>3</v>
      </c>
      <c r="F106" s="152">
        <v>3</v>
      </c>
      <c r="G106" s="152">
        <v>3</v>
      </c>
      <c r="H106" s="152">
        <v>3</v>
      </c>
      <c r="I106" s="152">
        <v>3</v>
      </c>
      <c r="J106" s="152">
        <v>2</v>
      </c>
      <c r="K106" s="152">
        <v>3</v>
      </c>
      <c r="L106" s="152">
        <v>2</v>
      </c>
      <c r="M106" s="152">
        <v>2</v>
      </c>
    </row>
    <row r="107" spans="1:13" s="196" customFormat="1">
      <c r="A107" s="170"/>
      <c r="B107" s="200" t="s">
        <v>236</v>
      </c>
      <c r="C107" s="152"/>
      <c r="D107" s="198">
        <v>4</v>
      </c>
      <c r="E107" s="198">
        <v>4</v>
      </c>
      <c r="F107" s="198">
        <v>4</v>
      </c>
      <c r="G107" s="198">
        <v>4</v>
      </c>
      <c r="H107" s="198">
        <v>3</v>
      </c>
      <c r="I107" s="198">
        <v>4</v>
      </c>
      <c r="J107" s="198">
        <v>4</v>
      </c>
      <c r="K107" s="198">
        <v>4</v>
      </c>
      <c r="L107" s="198">
        <v>4</v>
      </c>
      <c r="M107" s="198">
        <v>3</v>
      </c>
    </row>
    <row r="108" spans="1:13" s="196" customFormat="1">
      <c r="A108" s="170"/>
      <c r="B108" s="178" t="s">
        <v>87</v>
      </c>
      <c r="C108" s="152"/>
      <c r="D108" s="152">
        <v>3</v>
      </c>
      <c r="E108" s="152">
        <v>3</v>
      </c>
      <c r="F108" s="152">
        <v>3</v>
      </c>
      <c r="G108" s="152">
        <v>3</v>
      </c>
      <c r="H108" s="152">
        <v>3</v>
      </c>
      <c r="I108" s="152">
        <v>3</v>
      </c>
      <c r="J108" s="152">
        <v>3</v>
      </c>
      <c r="K108" s="152">
        <v>3</v>
      </c>
      <c r="L108" s="152">
        <v>4</v>
      </c>
      <c r="M108" s="152">
        <v>3</v>
      </c>
    </row>
    <row r="109" spans="1:13" s="196" customFormat="1">
      <c r="A109" s="170"/>
      <c r="B109" s="200" t="s">
        <v>221</v>
      </c>
      <c r="C109" s="152"/>
      <c r="D109" s="197">
        <v>2</v>
      </c>
      <c r="E109" s="197">
        <v>1</v>
      </c>
      <c r="F109" s="197">
        <v>2</v>
      </c>
      <c r="G109" s="197">
        <v>2</v>
      </c>
      <c r="H109" s="197">
        <v>2</v>
      </c>
      <c r="I109" s="197">
        <v>1</v>
      </c>
      <c r="J109" s="197">
        <v>1</v>
      </c>
      <c r="K109" s="197">
        <v>2</v>
      </c>
      <c r="L109" s="197">
        <v>1</v>
      </c>
      <c r="M109" s="197">
        <v>2</v>
      </c>
    </row>
    <row r="110" spans="1:13" s="196" customFormat="1">
      <c r="A110" s="170"/>
      <c r="B110" s="80" t="s">
        <v>88</v>
      </c>
      <c r="C110" s="190"/>
      <c r="D110" s="152">
        <v>3</v>
      </c>
      <c r="E110" s="152">
        <v>3</v>
      </c>
      <c r="F110" s="152">
        <v>3</v>
      </c>
      <c r="G110" s="152">
        <v>3</v>
      </c>
      <c r="H110" s="152">
        <v>3</v>
      </c>
      <c r="I110" s="152">
        <v>3</v>
      </c>
      <c r="J110" s="152">
        <v>3</v>
      </c>
      <c r="K110" s="152">
        <v>3</v>
      </c>
      <c r="L110" s="152">
        <v>3</v>
      </c>
      <c r="M110" s="152">
        <v>3</v>
      </c>
    </row>
    <row r="111" spans="1:13" s="196" customFormat="1">
      <c r="A111" s="170"/>
      <c r="B111" s="178" t="s">
        <v>89</v>
      </c>
      <c r="C111" s="152"/>
      <c r="D111" s="152">
        <v>2</v>
      </c>
      <c r="E111" s="152">
        <v>2</v>
      </c>
      <c r="F111" s="152">
        <v>2</v>
      </c>
      <c r="G111" s="152">
        <v>2</v>
      </c>
      <c r="H111" s="152">
        <v>3</v>
      </c>
      <c r="I111" s="152">
        <v>2</v>
      </c>
      <c r="J111" s="152">
        <v>2</v>
      </c>
      <c r="K111" s="152">
        <v>3</v>
      </c>
      <c r="L111" s="152">
        <v>2</v>
      </c>
      <c r="M111" s="152">
        <v>3</v>
      </c>
    </row>
    <row r="112" spans="1:13" s="196" customFormat="1">
      <c r="A112" s="170"/>
      <c r="B112" s="200" t="s">
        <v>243</v>
      </c>
      <c r="C112" s="152"/>
      <c r="D112" s="198">
        <v>3</v>
      </c>
      <c r="E112" s="198">
        <v>2</v>
      </c>
      <c r="F112" s="198">
        <v>3</v>
      </c>
      <c r="G112" s="198">
        <v>3</v>
      </c>
      <c r="H112" s="198">
        <v>2</v>
      </c>
      <c r="I112" s="198">
        <v>3</v>
      </c>
      <c r="J112" s="198">
        <v>2</v>
      </c>
      <c r="K112" s="198">
        <v>3</v>
      </c>
      <c r="L112" s="198">
        <v>2</v>
      </c>
      <c r="M112" s="198">
        <v>3</v>
      </c>
    </row>
    <row r="113" spans="1:13" s="196" customFormat="1">
      <c r="A113" s="170"/>
      <c r="B113" s="178" t="s">
        <v>182</v>
      </c>
      <c r="C113" s="152"/>
      <c r="D113" s="152">
        <v>2</v>
      </c>
      <c r="E113" s="152">
        <v>2</v>
      </c>
      <c r="F113" s="152">
        <v>2</v>
      </c>
      <c r="G113" s="152">
        <v>2</v>
      </c>
      <c r="H113" s="152">
        <v>1</v>
      </c>
      <c r="I113" s="152">
        <v>2</v>
      </c>
      <c r="J113" s="152">
        <v>2</v>
      </c>
      <c r="K113" s="152">
        <v>2</v>
      </c>
      <c r="L113" s="152">
        <v>2</v>
      </c>
      <c r="M113" s="152">
        <v>2</v>
      </c>
    </row>
    <row r="114" spans="1:13" s="196" customFormat="1">
      <c r="A114" s="170"/>
      <c r="B114" s="200" t="s">
        <v>231</v>
      </c>
      <c r="C114" s="152"/>
      <c r="D114" s="198">
        <v>2</v>
      </c>
      <c r="E114" s="198">
        <v>2</v>
      </c>
      <c r="F114" s="198">
        <v>2</v>
      </c>
      <c r="G114" s="198">
        <v>3</v>
      </c>
      <c r="H114" s="198">
        <v>1</v>
      </c>
      <c r="I114" s="198">
        <v>2</v>
      </c>
      <c r="J114" s="198">
        <v>2</v>
      </c>
      <c r="K114" s="198">
        <v>2</v>
      </c>
      <c r="L114" s="198">
        <v>1</v>
      </c>
      <c r="M114" s="198">
        <v>2</v>
      </c>
    </row>
    <row r="115" spans="1:13" s="196" customFormat="1">
      <c r="A115" s="170"/>
      <c r="B115" s="188" t="s">
        <v>260</v>
      </c>
      <c r="C115" s="152"/>
      <c r="D115" s="152">
        <v>4</v>
      </c>
      <c r="E115" s="175">
        <v>3</v>
      </c>
      <c r="F115" s="175">
        <v>4</v>
      </c>
      <c r="G115" s="175">
        <v>4</v>
      </c>
      <c r="H115" s="175">
        <v>3</v>
      </c>
      <c r="I115" s="175">
        <v>4</v>
      </c>
      <c r="J115" s="175">
        <v>3</v>
      </c>
      <c r="K115" s="175">
        <v>4</v>
      </c>
      <c r="L115" s="175">
        <v>3</v>
      </c>
      <c r="M115" s="175">
        <v>3</v>
      </c>
    </row>
    <row r="116" spans="1:13" s="196" customFormat="1">
      <c r="A116" s="170"/>
      <c r="B116" s="188" t="s">
        <v>261</v>
      </c>
      <c r="C116" s="152"/>
      <c r="D116" s="152">
        <v>3</v>
      </c>
      <c r="E116" s="175">
        <v>3</v>
      </c>
      <c r="F116" s="175">
        <v>3</v>
      </c>
      <c r="G116" s="175">
        <v>3</v>
      </c>
      <c r="H116" s="175">
        <v>3</v>
      </c>
      <c r="I116" s="175">
        <v>3</v>
      </c>
      <c r="J116" s="175">
        <v>3</v>
      </c>
      <c r="K116" s="175">
        <v>3</v>
      </c>
      <c r="L116" s="175">
        <v>3</v>
      </c>
      <c r="M116" s="175">
        <v>3</v>
      </c>
    </row>
    <row r="117" spans="1:13" s="196" customFormat="1">
      <c r="A117" s="170"/>
      <c r="B117" s="178" t="s">
        <v>91</v>
      </c>
      <c r="C117" s="152"/>
      <c r="D117" s="152">
        <v>2</v>
      </c>
      <c r="E117" s="152">
        <v>2</v>
      </c>
      <c r="F117" s="152">
        <v>2</v>
      </c>
      <c r="G117" s="152">
        <v>2</v>
      </c>
      <c r="H117" s="152">
        <v>1</v>
      </c>
      <c r="I117" s="152">
        <v>1</v>
      </c>
      <c r="J117" s="152">
        <v>1</v>
      </c>
      <c r="K117" s="152">
        <v>2</v>
      </c>
      <c r="L117" s="152">
        <v>1</v>
      </c>
      <c r="M117" s="152">
        <v>3</v>
      </c>
    </row>
    <row r="118" spans="1:13" s="196" customFormat="1">
      <c r="A118" s="170"/>
      <c r="B118" s="178" t="s">
        <v>93</v>
      </c>
      <c r="C118" s="152"/>
      <c r="D118" s="152">
        <v>3</v>
      </c>
      <c r="E118" s="152">
        <v>2</v>
      </c>
      <c r="F118" s="152">
        <v>3</v>
      </c>
      <c r="G118" s="152">
        <v>3</v>
      </c>
      <c r="H118" s="152">
        <v>3</v>
      </c>
      <c r="I118" s="152">
        <v>3</v>
      </c>
      <c r="J118" s="152">
        <v>3</v>
      </c>
      <c r="K118" s="152">
        <v>3</v>
      </c>
      <c r="L118" s="152">
        <v>3</v>
      </c>
      <c r="M118" s="152">
        <v>2</v>
      </c>
    </row>
    <row r="119" spans="1:13" s="196" customFormat="1">
      <c r="A119" s="170"/>
      <c r="B119" s="178" t="s">
        <v>94</v>
      </c>
      <c r="C119" s="152"/>
      <c r="D119" s="152">
        <v>3</v>
      </c>
      <c r="E119" s="152">
        <v>3</v>
      </c>
      <c r="F119" s="152">
        <v>3</v>
      </c>
      <c r="G119" s="152">
        <v>3</v>
      </c>
      <c r="H119" s="152" t="s">
        <v>170</v>
      </c>
      <c r="I119" s="152">
        <v>2</v>
      </c>
      <c r="J119" s="152">
        <v>3</v>
      </c>
      <c r="K119" s="152">
        <v>3</v>
      </c>
      <c r="L119" s="152">
        <v>3</v>
      </c>
      <c r="M119" s="152">
        <v>3</v>
      </c>
    </row>
    <row r="120" spans="1:13" s="196" customFormat="1">
      <c r="A120" s="170"/>
      <c r="B120" s="189" t="s">
        <v>262</v>
      </c>
      <c r="C120" s="205"/>
      <c r="D120" s="205">
        <v>2</v>
      </c>
      <c r="E120" s="208">
        <v>1</v>
      </c>
      <c r="F120" s="208">
        <v>2</v>
      </c>
      <c r="G120" s="208">
        <v>2</v>
      </c>
      <c r="H120" s="208">
        <v>2</v>
      </c>
      <c r="I120" s="208">
        <v>2</v>
      </c>
      <c r="J120" s="208">
        <v>2</v>
      </c>
      <c r="K120" s="208">
        <v>2</v>
      </c>
      <c r="L120" s="208">
        <v>1</v>
      </c>
      <c r="M120" s="208">
        <v>2</v>
      </c>
    </row>
    <row r="121" spans="1:13" s="176" customFormat="1" ht="9" customHeight="1">
      <c r="B121" s="206"/>
      <c r="C121" s="138"/>
      <c r="D121" s="138"/>
      <c r="E121" s="138"/>
      <c r="F121" s="138"/>
      <c r="G121" s="138"/>
      <c r="H121" s="138"/>
      <c r="I121" s="138"/>
      <c r="J121" s="138"/>
      <c r="K121" s="138"/>
      <c r="L121" s="138"/>
      <c r="M121" s="138"/>
    </row>
    <row r="122" spans="1:13" s="64" customFormat="1" ht="10.5">
      <c r="B122" s="178"/>
      <c r="C122" s="150"/>
      <c r="D122" s="152"/>
      <c r="E122" s="152"/>
      <c r="M122" s="61" t="s">
        <v>141</v>
      </c>
    </row>
    <row r="123" spans="1:13" s="64" customFormat="1" ht="5.25" customHeight="1">
      <c r="B123" s="179"/>
    </row>
    <row r="124" spans="1:13" s="64" customFormat="1" ht="41.25" customHeight="1">
      <c r="B124" s="264" t="s">
        <v>317</v>
      </c>
      <c r="C124" s="264"/>
      <c r="D124" s="264"/>
      <c r="E124" s="264"/>
      <c r="F124" s="264"/>
      <c r="G124" s="264"/>
      <c r="H124" s="263"/>
      <c r="I124" s="263"/>
      <c r="J124" s="263"/>
      <c r="K124" s="263"/>
      <c r="L124" s="263"/>
      <c r="M124" s="263"/>
    </row>
    <row r="125" spans="1:13" s="64" customFormat="1">
      <c r="B125" s="264" t="s">
        <v>143</v>
      </c>
      <c r="C125" s="264"/>
      <c r="D125" s="264"/>
      <c r="E125" s="264"/>
      <c r="F125" s="264"/>
      <c r="G125" s="264"/>
      <c r="H125" s="263"/>
      <c r="I125" s="263"/>
      <c r="J125" s="263"/>
      <c r="K125" s="263"/>
      <c r="L125" s="263"/>
      <c r="M125" s="263"/>
    </row>
    <row r="126" spans="1:13" ht="21" customHeight="1">
      <c r="B126" s="265" t="s">
        <v>327</v>
      </c>
      <c r="C126" s="263"/>
      <c r="D126" s="263"/>
      <c r="E126" s="263"/>
      <c r="F126" s="263"/>
      <c r="G126" s="263"/>
      <c r="H126" s="263"/>
      <c r="I126" s="263"/>
      <c r="J126" s="263"/>
      <c r="K126" s="263"/>
      <c r="L126" s="263"/>
      <c r="M126" s="263"/>
    </row>
    <row r="127" spans="1:13">
      <c r="B127" s="179" t="s">
        <v>328</v>
      </c>
    </row>
  </sheetData>
  <sheetProtection password="D219" sheet="1"/>
  <customSheetViews>
    <customSheetView guid="{98A218E9-8338-4773-9AB5-951F737D9122}" showPageBreaks="1" showGridLines="0" fitToPage="1" showRuler="0">
      <selection activeCell="D4" sqref="D4"/>
      <pageMargins left="0.3" right="0.75" top="1" bottom="1" header="0.5" footer="0.5"/>
      <pageSetup paperSize="9" scale="82" orientation="portrait" r:id="rId1"/>
      <headerFooter alignWithMargins="0"/>
    </customSheetView>
    <customSheetView guid="{71CB04CA-8B56-4F75-A5E0-39A8792B70DD}" showPageBreaks="1" showGridLines="0" fitToPage="1" printArea="1" showRuler="0">
      <selection activeCell="M4" sqref="M4"/>
      <pageMargins left="0.75" right="0.75" top="1" bottom="1" header="0.5" footer="0.5"/>
      <pageSetup paperSize="9" scale="73" orientation="portrait" r:id="rId2"/>
      <headerFooter alignWithMargins="0"/>
    </customSheetView>
  </customSheetViews>
  <mergeCells count="4">
    <mergeCell ref="B2:M2"/>
    <mergeCell ref="B124:M124"/>
    <mergeCell ref="B125:M125"/>
    <mergeCell ref="B126:M126"/>
  </mergeCells>
  <phoneticPr fontId="4" type="noConversion"/>
  <conditionalFormatting sqref="D4:M4 M38 L43:M43 L46:M46 M19:M36 L19:L33 K42:K44 K28:K34 J39:L39 I38:I39 I33:J33 I19:J31 I46 K19:K26 H43:J44 G37:M37 H36 H34 H31 G31:G36 G38:G39 H38 F45 D60:M60 D33 D37:D38 F19:F36 E31:E36 E37:F39 F40:H40 E42:G44 G19:H30 E46:F47 D42:D47 G45:H47 I47:L47 B19:E30 B5:N18 D121:M121">
    <cfRule type="cellIs" dxfId="13" priority="13" stopIfTrue="1" operator="equal">
      <formula>"'Adequate'"</formula>
    </cfRule>
  </conditionalFormatting>
  <conditionalFormatting sqref="L45:M45 I45:J45 E45">
    <cfRule type="cellIs" dxfId="12" priority="14" stopIfTrue="1" operator="equal">
      <formula>"Good"</formula>
    </cfRule>
    <cfRule type="cellIs" dxfId="11" priority="15" stopIfTrue="1" operator="equal">
      <formula>"Adequate"</formula>
    </cfRule>
  </conditionalFormatting>
  <conditionalFormatting sqref="O5:O18">
    <cfRule type="cellIs" dxfId="10" priority="16" stopIfTrue="1" operator="equal">
      <formula>"'adequate'"</formula>
    </cfRule>
  </conditionalFormatting>
  <conditionalFormatting sqref="D61:M86">
    <cfRule type="cellIs" dxfId="9" priority="12" stopIfTrue="1" operator="equal">
      <formula>"'Adequate'"</formula>
    </cfRule>
  </conditionalFormatting>
  <conditionalFormatting sqref="D41:M41">
    <cfRule type="cellIs" dxfId="8" priority="1" stopIfTrue="1" operator="equal">
      <formula>"'Adequate'"</formula>
    </cfRule>
  </conditionalFormatting>
  <pageMargins left="0.55118110236220474" right="0.74803149606299213" top="0.35433070866141736" bottom="0.31496062992125984" header="0.23622047244094491" footer="0.19685039370078741"/>
  <pageSetup paperSize="9" scale="76" fitToHeight="2" orientation="portrait" r:id="rId3"/>
  <headerFooter alignWithMargins="0"/>
</worksheet>
</file>

<file path=xl/worksheets/sheet9.xml><?xml version="1.0" encoding="utf-8"?>
<worksheet xmlns="http://schemas.openxmlformats.org/spreadsheetml/2006/main" xmlns:r="http://schemas.openxmlformats.org/officeDocument/2006/relationships">
  <sheetPr enableFormatConditionsCalculation="0">
    <tabColor indexed="42"/>
    <pageSetUpPr fitToPage="1"/>
  </sheetPr>
  <dimension ref="B1:O15"/>
  <sheetViews>
    <sheetView showGridLines="0" showRowColHeaders="0" zoomScaleNormal="100" workbookViewId="0"/>
  </sheetViews>
  <sheetFormatPr defaultRowHeight="12.75"/>
  <cols>
    <col min="1" max="1" width="3.140625" style="34" customWidth="1"/>
    <col min="2" max="2" width="26.42578125" style="34" customWidth="1"/>
    <col min="3" max="3" width="9.140625" style="34"/>
    <col min="4" max="4" width="12.140625" style="34" customWidth="1"/>
    <col min="5" max="5" width="12" style="34" customWidth="1"/>
    <col min="6" max="6" width="11.85546875" style="34" customWidth="1"/>
    <col min="7" max="7" width="12" style="34" customWidth="1"/>
    <col min="8" max="8" width="11.5703125" style="34" customWidth="1"/>
    <col min="9" max="9" width="12.42578125" style="34" customWidth="1"/>
    <col min="10" max="10" width="11.85546875" style="34" customWidth="1"/>
    <col min="11" max="11" width="9.5703125" style="34" customWidth="1"/>
    <col min="12" max="12" width="11.85546875" style="34" customWidth="1"/>
    <col min="13" max="13" width="12.5703125" style="34" customWidth="1"/>
    <col min="14" max="14" width="12" style="34" customWidth="1"/>
    <col min="15" max="16384" width="9.140625" style="34"/>
  </cols>
  <sheetData>
    <row r="1" spans="2:15" ht="18.75" customHeight="1">
      <c r="B1" s="115"/>
    </row>
    <row r="2" spans="2:15" ht="33.75" customHeight="1">
      <c r="B2" s="259" t="str">
        <f>"Table 5: All judgements given for services for looked after children inspections taking place: "&amp;IF('Table 5'!C4=Dates!$C$2,Dates!$C$2,IF('Table 5'!C4=Dates!C3,Dates!C3,IF('Table 5'!C4=Dates!C4,Dates!C4,IF('Table 5'!C4=Dates!C5,Dates!C5, IF('Table 5'!C4=Dates!C6,Dates!C6,IF('Table 5'!C4=Dates!C7,Dates!C7,IF('Table 5'!C4=Dates!C8,Dates!C8,IF('Table 5'!C4=Dates!C9,Dates!C9))))))))</f>
        <v>Table 5: All judgements given for services for looked after children inspections taking place: 1 April 2012 to 31 July 2012</v>
      </c>
      <c r="C2" s="259"/>
      <c r="D2" s="259"/>
      <c r="E2" s="259"/>
      <c r="F2" s="259"/>
      <c r="G2" s="259"/>
      <c r="H2" s="259"/>
      <c r="I2" s="259"/>
      <c r="J2" s="259"/>
      <c r="K2" s="154"/>
      <c r="L2" s="154"/>
      <c r="M2" s="154"/>
      <c r="N2" s="158"/>
      <c r="O2" s="158"/>
    </row>
    <row r="3" spans="2:15">
      <c r="B3" s="153"/>
      <c r="C3" s="153"/>
      <c r="D3" s="154"/>
      <c r="E3" s="154"/>
      <c r="F3" s="154"/>
      <c r="G3" s="154"/>
      <c r="H3" s="154"/>
      <c r="I3" s="154"/>
      <c r="J3" s="154"/>
      <c r="K3" s="154"/>
      <c r="L3" s="154"/>
      <c r="M3" s="154"/>
      <c r="N3" s="158"/>
      <c r="O3" s="158"/>
    </row>
    <row r="4" spans="2:15">
      <c r="B4" s="155" t="s">
        <v>195</v>
      </c>
      <c r="C4" s="256" t="s">
        <v>305</v>
      </c>
      <c r="D4" s="257"/>
      <c r="E4" s="257"/>
      <c r="F4" s="257"/>
      <c r="G4" s="258"/>
      <c r="H4" s="156"/>
      <c r="I4" s="156"/>
      <c r="J4" s="156"/>
      <c r="K4" s="156"/>
      <c r="L4" s="156"/>
      <c r="M4" s="156"/>
      <c r="N4" s="158"/>
      <c r="O4" s="158"/>
    </row>
    <row r="5" spans="2:15" ht="14.25">
      <c r="B5" s="157"/>
      <c r="C5" s="158"/>
      <c r="D5" s="156"/>
      <c r="E5" s="156"/>
      <c r="F5" s="156"/>
      <c r="G5" s="156"/>
      <c r="H5" s="156"/>
      <c r="I5" s="156"/>
      <c r="J5" s="156"/>
      <c r="K5" s="156"/>
      <c r="L5" s="156"/>
      <c r="M5" s="156"/>
      <c r="N5" s="158"/>
      <c r="O5" s="158"/>
    </row>
    <row r="6" spans="2:15" ht="42">
      <c r="B6" s="35" t="s">
        <v>145</v>
      </c>
      <c r="C6" s="35"/>
      <c r="D6" s="36" t="s">
        <v>97</v>
      </c>
      <c r="E6" s="36" t="s">
        <v>98</v>
      </c>
      <c r="F6" s="180" t="s">
        <v>148</v>
      </c>
      <c r="G6" s="180" t="s">
        <v>149</v>
      </c>
      <c r="H6" s="180" t="s">
        <v>150</v>
      </c>
      <c r="I6" s="180" t="s">
        <v>151</v>
      </c>
      <c r="J6" s="181" t="s">
        <v>167</v>
      </c>
      <c r="K6" s="36" t="s">
        <v>99</v>
      </c>
      <c r="L6" s="36" t="s">
        <v>100</v>
      </c>
      <c r="M6" s="36" t="s">
        <v>111</v>
      </c>
      <c r="N6" s="36" t="s">
        <v>112</v>
      </c>
      <c r="O6" s="36" t="s">
        <v>107</v>
      </c>
    </row>
    <row r="7" spans="2:15" ht="13.5" customHeight="1">
      <c r="B7" s="159" t="s">
        <v>101</v>
      </c>
      <c r="C7" s="159"/>
      <c r="D7" s="182">
        <f>IF($C$4=Dates!$C$2,DataPack!B13,IF($C$4=Dates!$C$3,DataPack!N13,IF($C$4=Dates!$C$4,DataPack!Z13, IF($C$4=Dates!$C$5,DataPack!AL13,IF($C$4=Dates!$C$6,DataPack!AX13,IF($C$4=Dates!$C$7,DataPack!BJ13,IF($C$4=Dates!$C$8,DataPack!BV13,IF($C$4=Dates!$C$9,DataPack!CH13))))))))</f>
        <v>2</v>
      </c>
      <c r="E7" s="182">
        <f>IF($C$4=Dates!$C$2,DataPack!C13,IF($C$4=Dates!$C$3,DataPack!O13,IF($C$4=Dates!$C$4,DataPack!AA13, IF($C$4=Dates!$C$5,DataPack!AM13,IF($C$4=Dates!$C$6,DataPack!AY13,IF($C$4=Dates!$C$7,DataPack!BK13,IF($C$4=Dates!$C$8,DataPack!BW13,IF($C$4=Dates!$C$9,DataPack!CI13))))))))</f>
        <v>4</v>
      </c>
      <c r="F7" s="182">
        <f>IF($C$4=Dates!$C$2,DataPack!D13,IF($C$4=Dates!$C$3,DataPack!P13,IF($C$4=Dates!$C$4,DataPack!AB13, IF($C$4=Dates!$C$5,DataPack!AN13,IF($C$4=Dates!$C$6,DataPack!AZ13,IF($C$4=Dates!$C$7,DataPack!BL13,IF($C$4=Dates!$C$8,DataPack!BX13,IF($C$4=Dates!$C$9,DataPack!CJ13))))))))</f>
        <v>3</v>
      </c>
      <c r="G7" s="182">
        <f>IF($C$4=Dates!$C$2,DataPack!E13,IF($C$4=Dates!$C$3,DataPack!Q13,IF($C$4=Dates!$C$4,DataPack!AC13, IF($C$4=Dates!$C$5,DataPack!AO13,IF($C$4=Dates!$C$6,DataPack!BA13,IF($C$4=Dates!$C$7,DataPack!BM13,IF($C$4=Dates!$C$8,DataPack!BY13,IF($C$4=Dates!$C$9,DataPack!CK13))))))))</f>
        <v>3</v>
      </c>
      <c r="H7" s="182">
        <f>IF($C$4=Dates!$C$2,DataPack!F13,IF($C$4=Dates!$C$3,DataPack!R13,IF($C$4=Dates!$C$4,DataPack!AD13, IF($C$4=Dates!$C$5,DataPack!AP13,IF($C$4=Dates!$C$6,DataPack!BB13,IF($C$4=Dates!$C$7,DataPack!BN13,IF($C$4=Dates!$C$8,DataPack!BZ13,IF($C$4=Dates!$C$9,DataPack!CL13))))))))</f>
        <v>2</v>
      </c>
      <c r="I7" s="182">
        <f>IF($C$4=Dates!$C$2,DataPack!G13,IF($C$4=Dates!$C$3,DataPack!S13,IF($C$4=Dates!$C$4,DataPack!AE13, IF($C$4=Dates!$C$5,DataPack!AQ13,IF($C$4=Dates!$C$6,DataPack!BC13,IF($C$4=Dates!$C$7,DataPack!BO13,IF($C$4=Dates!$C$8,DataPack!CA13,IF($C$4=Dates!$C$9,DataPack!CM13))))))))</f>
        <v>4</v>
      </c>
      <c r="J7" s="182">
        <f>IF($C$4=Dates!$C$2,DataPack!H13,IF($C$4=Dates!$C$3,DataPack!T13,IF($C$4=Dates!$C$4,DataPack!AF13, IF($C$4=Dates!$C$5,DataPack!AR13,IF($C$4=Dates!$C$6,DataPack!BD13,IF($C$4=Dates!$C$7,DataPack!BP13,IF($C$4=Dates!$C$8,DataPack!CB13,IF($C$4=Dates!$C$9,DataPack!CN13))))))))</f>
        <v>2</v>
      </c>
      <c r="K7" s="182">
        <f>IF($C$4=Dates!$C$2,DataPack!I13,IF($C$4=Dates!$C$3,DataPack!U13,IF($C$4=Dates!$C$4,DataPack!AG13, IF($C$4=Dates!$C$5,DataPack!AS13,IF($C$4=Dates!$C$6,DataPack!BE13,IF($C$4=Dates!$C$7,DataPack!BQ13,IF($C$4=Dates!$C$8,DataPack!CC13,IF($C$4=Dates!$C$9,DataPack!CO13))))))))</f>
        <v>2</v>
      </c>
      <c r="L7" s="182">
        <f>IF($C$4=Dates!$C$2,DataPack!J13,IF($C$4=Dates!$C$3,DataPack!V13,IF($C$4=Dates!$C$4,DataPack!AH13, IF($C$4=Dates!$C$5,DataPack!AT13,IF($C$4=Dates!$C$6,DataPack!BF13,IF($C$4=Dates!$C$7,DataPack!BR13,IF($C$4=Dates!$C$8,DataPack!CD13,IF($C$4=Dates!$C$9,DataPack!CP13))))))))</f>
        <v>3</v>
      </c>
      <c r="M7" s="182">
        <f>IF($C$4=Dates!$C$2,DataPack!K13,IF($C$4=Dates!$C$3,DataPack!W13,IF($C$4=Dates!$C$4,DataPack!AI13, IF($C$4=Dates!$C$5,DataPack!AU13,IF($C$4=Dates!$C$6,DataPack!BG13,IF($C$4=Dates!$C$7,DataPack!BS13,IF($C$4=Dates!$C$8,DataPack!CE13,IF($C$4=Dates!$C$9,DataPack!CQ13))))))))</f>
        <v>5</v>
      </c>
      <c r="N7" s="182">
        <f>IF($C$4=Dates!$C$2,DataPack!L13,IF($C$4=Dates!$C$3,DataPack!X13,IF($C$4=Dates!$C$4,DataPack!AJ13, IF($C$4=Dates!$C$5,DataPack!AV13,IF($C$4=Dates!$C$6,DataPack!BH13,IF($C$4=Dates!$C$7,DataPack!BT13,IF($C$4=Dates!$C$8,DataPack!CF13,IF($C$4=Dates!$C$9,DataPack!CR13))))))))</f>
        <v>2</v>
      </c>
      <c r="O7" s="182">
        <f>IF($C$4=Dates!$C$2,DataPack!M13,IF($C$4=Dates!$C$3,DataPack!Y13,IF($C$4=Dates!$C$4,DataPack!AK13, IF($C$4=Dates!$C$5,DataPack!AW13,IF($C$4=Dates!$C$6,DataPack!BI13,IF($C$4=Dates!$C$7,DataPack!BU13,IF($C$4=Dates!$C$8,DataPack!CG13,IF($C$4=Dates!$C$9,DataPack!CS13))))))))</f>
        <v>3</v>
      </c>
    </row>
    <row r="8" spans="2:15" ht="13.5" customHeight="1">
      <c r="B8" s="161" t="s">
        <v>102</v>
      </c>
      <c r="C8" s="161"/>
      <c r="D8" s="160">
        <f>IF($C$4=Dates!$C$2,DataPack!B14,IF($C$4=Dates!$C$3,DataPack!N14,IF($C$4=Dates!$C$4,DataPack!Z14, IF($C$4=Dates!$C$5,DataPack!AL14,IF($C$4=Dates!$C$6,DataPack!AX14,IF($C$4=Dates!$C$7,DataPack!BJ14,IF($C$4=Dates!$C$8,DataPack!BV14,IF($C$4=Dates!$C$9,DataPack!CH14))))))))</f>
        <v>16</v>
      </c>
      <c r="E8" s="160">
        <f>IF($C$4=Dates!$C$2,DataPack!C14,IF($C$4=Dates!$C$3,DataPack!O14,IF($C$4=Dates!$C$4,DataPack!AA14, IF($C$4=Dates!$C$5,DataPack!AM14,IF($C$4=Dates!$C$6,DataPack!AY14,IF($C$4=Dates!$C$7,DataPack!BK14,IF($C$4=Dates!$C$8,DataPack!BW14,IF($C$4=Dates!$C$9,DataPack!CI14))))))))</f>
        <v>18</v>
      </c>
      <c r="F8" s="160">
        <f>IF($C$4=Dates!$C$2,DataPack!D14,IF($C$4=Dates!$C$3,DataPack!P14,IF($C$4=Dates!$C$4,DataPack!AB14, IF($C$4=Dates!$C$5,DataPack!AN14,IF($C$4=Dates!$C$6,DataPack!AZ14,IF($C$4=Dates!$C$7,DataPack!BL14,IF($C$4=Dates!$C$8,DataPack!BX14,IF($C$4=Dates!$C$9,DataPack!CJ14))))))))</f>
        <v>17</v>
      </c>
      <c r="G8" s="160">
        <f>IF($C$4=Dates!$C$2,DataPack!E14,IF($C$4=Dates!$C$3,DataPack!Q14,IF($C$4=Dates!$C$4,DataPack!AC14, IF($C$4=Dates!$C$5,DataPack!AO14,IF($C$4=Dates!$C$6,DataPack!BA14,IF($C$4=Dates!$C$7,DataPack!BM14,IF($C$4=Dates!$C$8,DataPack!BY14,IF($C$4=Dates!$C$9,DataPack!CK14))))))))</f>
        <v>18</v>
      </c>
      <c r="H8" s="160">
        <f>IF($C$4=Dates!$C$2,DataPack!F14,IF($C$4=Dates!$C$3,DataPack!R14,IF($C$4=Dates!$C$4,DataPack!AD14, IF($C$4=Dates!$C$5,DataPack!AP14,IF($C$4=Dates!$C$6,DataPack!BB14,IF($C$4=Dates!$C$7,DataPack!BN14,IF($C$4=Dates!$C$8,DataPack!BZ14,IF($C$4=Dates!$C$9,DataPack!CL14))))))))</f>
        <v>18</v>
      </c>
      <c r="I8" s="160">
        <f>IF($C$4=Dates!$C$2,DataPack!G14,IF($C$4=Dates!$C$3,DataPack!S14,IF($C$4=Dates!$C$4,DataPack!AE14, IF($C$4=Dates!$C$5,DataPack!AQ14,IF($C$4=Dates!$C$6,DataPack!BC14,IF($C$4=Dates!$C$7,DataPack!BO14,IF($C$4=Dates!$C$8,DataPack!CA14,IF($C$4=Dates!$C$9,DataPack!CM14))))))))</f>
        <v>17</v>
      </c>
      <c r="J8" s="160">
        <f>IF($C$4=Dates!$C$2,DataPack!H14,IF($C$4=Dates!$C$3,DataPack!T14,IF($C$4=Dates!$C$4,DataPack!AF14, IF($C$4=Dates!$C$5,DataPack!AR14,IF($C$4=Dates!$C$6,DataPack!BD14,IF($C$4=Dates!$C$7,DataPack!BP14,IF($C$4=Dates!$C$8,DataPack!CB14,IF($C$4=Dates!$C$9,DataPack!CN14))))))))</f>
        <v>18</v>
      </c>
      <c r="K8" s="160">
        <f>IF($C$4=Dates!$C$2,DataPack!I14,IF($C$4=Dates!$C$3,DataPack!U14,IF($C$4=Dates!$C$4,DataPack!AG14, IF($C$4=Dates!$C$5,DataPack!AS14,IF($C$4=Dates!$C$6,DataPack!BE14,IF($C$4=Dates!$C$7,DataPack!BQ14,IF($C$4=Dates!$C$8,DataPack!CC14,IF($C$4=Dates!$C$9,DataPack!CO14))))))))</f>
        <v>11</v>
      </c>
      <c r="L8" s="160">
        <f>IF($C$4=Dates!$C$2,DataPack!J14,IF($C$4=Dates!$C$3,DataPack!V14,IF($C$4=Dates!$C$4,DataPack!AH14, IF($C$4=Dates!$C$5,DataPack!AT14,IF($C$4=Dates!$C$6,DataPack!BF14,IF($C$4=Dates!$C$7,DataPack!BR14,IF($C$4=Dates!$C$8,DataPack!CD14,IF($C$4=Dates!$C$9,DataPack!CP14))))))))</f>
        <v>15</v>
      </c>
      <c r="M8" s="160">
        <f>IF($C$4=Dates!$C$2,DataPack!K14,IF($C$4=Dates!$C$3,DataPack!W14,IF($C$4=Dates!$C$4,DataPack!AI14, IF($C$4=Dates!$C$5,DataPack!AU14,IF($C$4=Dates!$C$6,DataPack!BG14,IF($C$4=Dates!$C$7,DataPack!BS14,IF($C$4=Dates!$C$8,DataPack!CE14,IF($C$4=Dates!$C$9,DataPack!CQ14))))))))</f>
        <v>18</v>
      </c>
      <c r="N8" s="160">
        <f>IF($C$4=Dates!$C$2,DataPack!L14,IF($C$4=Dates!$C$3,DataPack!X14,IF($C$4=Dates!$C$4,DataPack!AJ14, IF($C$4=Dates!$C$5,DataPack!AV14,IF($C$4=Dates!$C$6,DataPack!BH14,IF($C$4=Dates!$C$7,DataPack!BT14,IF($C$4=Dates!$C$8,DataPack!CF14,IF($C$4=Dates!$C$9,DataPack!CR14))))))))</f>
        <v>11</v>
      </c>
      <c r="O8" s="160">
        <f>IF($C$4=Dates!$C$2,DataPack!M14,IF($C$4=Dates!$C$3,DataPack!Y14,IF($C$4=Dates!$C$4,DataPack!AK14, IF($C$4=Dates!$C$5,DataPack!AW14,IF($C$4=Dates!$C$6,DataPack!BI14,IF($C$4=Dates!$C$7,DataPack!BU14,IF($C$4=Dates!$C$8,DataPack!CG14,IF($C$4=Dates!$C$9,DataPack!CS14))))))))</f>
        <v>17</v>
      </c>
    </row>
    <row r="9" spans="2:15" ht="13.5" customHeight="1">
      <c r="B9" s="161" t="s">
        <v>103</v>
      </c>
      <c r="C9" s="161"/>
      <c r="D9" s="160">
        <f>IF($C$4=Dates!$C$2,DataPack!B15,IF($C$4=Dates!$C$3,DataPack!N15,IF($C$4=Dates!$C$4,DataPack!Z15, IF($C$4=Dates!$C$5,DataPack!AL15,IF($C$4=Dates!$C$6,DataPack!AX15,IF($C$4=Dates!$C$7,DataPack!BJ15,IF($C$4=Dates!$C$8,DataPack!BV15,IF($C$4=Dates!$C$9,DataPack!CH15))))))))</f>
        <v>14</v>
      </c>
      <c r="E9" s="160">
        <f>IF($C$4=Dates!$C$2,DataPack!C15,IF($C$4=Dates!$C$3,DataPack!O15,IF($C$4=Dates!$C$4,DataPack!AA15, IF($C$4=Dates!$C$5,DataPack!AM15,IF($C$4=Dates!$C$6,DataPack!AY15,IF($C$4=Dates!$C$7,DataPack!BK15,IF($C$4=Dates!$C$8,DataPack!BW15,IF($C$4=Dates!$C$9,DataPack!CI15))))))))</f>
        <v>9</v>
      </c>
      <c r="F9" s="160">
        <f>IF($C$4=Dates!$C$2,DataPack!D15,IF($C$4=Dates!$C$3,DataPack!P15,IF($C$4=Dates!$C$4,DataPack!AB15, IF($C$4=Dates!$C$5,DataPack!AN15,IF($C$4=Dates!$C$6,DataPack!AZ15,IF($C$4=Dates!$C$7,DataPack!BL15,IF($C$4=Dates!$C$8,DataPack!BX15,IF($C$4=Dates!$C$9,DataPack!CJ15))))))))</f>
        <v>8</v>
      </c>
      <c r="G9" s="160">
        <f>IF($C$4=Dates!$C$2,DataPack!E15,IF($C$4=Dates!$C$3,DataPack!Q15,IF($C$4=Dates!$C$4,DataPack!AC15, IF($C$4=Dates!$C$5,DataPack!AO15,IF($C$4=Dates!$C$6,DataPack!BA15,IF($C$4=Dates!$C$7,DataPack!BM15,IF($C$4=Dates!$C$8,DataPack!BY15,IF($C$4=Dates!$C$9,DataPack!CK15))))))))</f>
        <v>11</v>
      </c>
      <c r="H9" s="160">
        <f>IF($C$4=Dates!$C$2,DataPack!F15,IF($C$4=Dates!$C$3,DataPack!R15,IF($C$4=Dates!$C$4,DataPack!AD15, IF($C$4=Dates!$C$5,DataPack!AP15,IF($C$4=Dates!$C$6,DataPack!BB15,IF($C$4=Dates!$C$7,DataPack!BN15,IF($C$4=Dates!$C$8,DataPack!BZ15,IF($C$4=Dates!$C$9,DataPack!CL15))))))))</f>
        <v>12</v>
      </c>
      <c r="I9" s="160">
        <f>IF($C$4=Dates!$C$2,DataPack!G15,IF($C$4=Dates!$C$3,DataPack!S15,IF($C$4=Dates!$C$4,DataPack!AE15, IF($C$4=Dates!$C$5,DataPack!AQ15,IF($C$4=Dates!$C$6,DataPack!BC15,IF($C$4=Dates!$C$7,DataPack!BO15,IF($C$4=Dates!$C$8,DataPack!CA15,IF($C$4=Dates!$C$9,DataPack!CM15))))))))</f>
        <v>11</v>
      </c>
      <c r="J9" s="160">
        <f>IF($C$4=Dates!$C$2,DataPack!H15,IF($C$4=Dates!$C$3,DataPack!T15,IF($C$4=Dates!$C$4,DataPack!AF15, IF($C$4=Dates!$C$5,DataPack!AR15,IF($C$4=Dates!$C$6,DataPack!BD15,IF($C$4=Dates!$C$7,DataPack!BP15,IF($C$4=Dates!$C$8,DataPack!CB15,IF($C$4=Dates!$C$9,DataPack!CN15))))))))</f>
        <v>9</v>
      </c>
      <c r="K9" s="160">
        <f>IF($C$4=Dates!$C$2,DataPack!I15,IF($C$4=Dates!$C$3,DataPack!U15,IF($C$4=Dates!$C$4,DataPack!AG15, IF($C$4=Dates!$C$5,DataPack!AS15,IF($C$4=Dates!$C$6,DataPack!BE15,IF($C$4=Dates!$C$7,DataPack!BQ15,IF($C$4=Dates!$C$8,DataPack!CC15,IF($C$4=Dates!$C$9,DataPack!CO15))))))))</f>
        <v>17</v>
      </c>
      <c r="L9" s="160">
        <f>IF($C$4=Dates!$C$2,DataPack!J15,IF($C$4=Dates!$C$3,DataPack!V15,IF($C$4=Dates!$C$4,DataPack!AH15, IF($C$4=Dates!$C$5,DataPack!AT15,IF($C$4=Dates!$C$6,DataPack!BF15,IF($C$4=Dates!$C$7,DataPack!BR15,IF($C$4=Dates!$C$8,DataPack!CD15,IF($C$4=Dates!$C$9,DataPack!CP15))))))))</f>
        <v>13</v>
      </c>
      <c r="M9" s="160">
        <f>IF($C$4=Dates!$C$2,DataPack!K15,IF($C$4=Dates!$C$3,DataPack!W15,IF($C$4=Dates!$C$4,DataPack!AI15, IF($C$4=Dates!$C$5,DataPack!AU15,IF($C$4=Dates!$C$6,DataPack!BG15,IF($C$4=Dates!$C$7,DataPack!BS15,IF($C$4=Dates!$C$8,DataPack!CE15,IF($C$4=Dates!$C$9,DataPack!CQ15))))))))</f>
        <v>9</v>
      </c>
      <c r="N9" s="160">
        <f>IF($C$4=Dates!$C$2,DataPack!L15,IF($C$4=Dates!$C$3,DataPack!X15,IF($C$4=Dates!$C$4,DataPack!AJ15, IF($C$4=Dates!$C$5,DataPack!AV15,IF($C$4=Dates!$C$6,DataPack!BH15,IF($C$4=Dates!$C$7,DataPack!BT15,IF($C$4=Dates!$C$8,DataPack!CF15,IF($C$4=Dates!$C$9,DataPack!CR15))))))))</f>
        <v>17</v>
      </c>
      <c r="O9" s="160">
        <f>IF($C$4=Dates!$C$2,DataPack!M15,IF($C$4=Dates!$C$3,DataPack!Y15,IF($C$4=Dates!$C$4,DataPack!AK15, IF($C$4=Dates!$C$5,DataPack!AW15,IF($C$4=Dates!$C$6,DataPack!BI15,IF($C$4=Dates!$C$7,DataPack!BU15,IF($C$4=Dates!$C$8,DataPack!CG15,IF($C$4=Dates!$C$9,DataPack!CS15))))))))</f>
        <v>12</v>
      </c>
    </row>
    <row r="10" spans="2:15" ht="13.5" customHeight="1">
      <c r="B10" s="159" t="s">
        <v>104</v>
      </c>
      <c r="C10" s="159"/>
      <c r="D10" s="160">
        <f>IF($C$4=Dates!$C$2,DataPack!B16,IF($C$4=Dates!$C$3,DataPack!N16,IF($C$4=Dates!$C$4,DataPack!Z16, IF($C$4=Dates!$C$5,DataPack!AL16,IF($C$4=Dates!$C$6,DataPack!AX16,IF($C$4=Dates!$C$7,DataPack!BJ16,IF($C$4=Dates!$C$8,DataPack!BV16,IF($C$4=Dates!$C$9,DataPack!CH16))))))))</f>
        <v>0</v>
      </c>
      <c r="E10" s="160">
        <f>IF($C$4=Dates!$C$2,DataPack!C16,IF($C$4=Dates!$C$3,DataPack!O16,IF($C$4=Dates!$C$4,DataPack!AA16, IF($C$4=Dates!$C$5,DataPack!AM16,IF($C$4=Dates!$C$6,DataPack!AY16,IF($C$4=Dates!$C$7,DataPack!BK16,IF($C$4=Dates!$C$8,DataPack!BW16,IF($C$4=Dates!$C$9,DataPack!CI16))))))))</f>
        <v>1</v>
      </c>
      <c r="F10" s="160">
        <f>IF($C$4=Dates!$C$2,DataPack!D16,IF($C$4=Dates!$C$3,DataPack!P16,IF($C$4=Dates!$C$4,DataPack!AB16, IF($C$4=Dates!$C$5,DataPack!AN16,IF($C$4=Dates!$C$6,DataPack!AZ16,IF($C$4=Dates!$C$7,DataPack!BL16,IF($C$4=Dates!$C$8,DataPack!BX16,IF($C$4=Dates!$C$9,DataPack!CJ16))))))))</f>
        <v>4</v>
      </c>
      <c r="G10" s="160">
        <f>IF($C$4=Dates!$C$2,DataPack!E16,IF($C$4=Dates!$C$3,DataPack!Q16,IF($C$4=Dates!$C$4,DataPack!AC16, IF($C$4=Dates!$C$5,DataPack!AO16,IF($C$4=Dates!$C$6,DataPack!BA16,IF($C$4=Dates!$C$7,DataPack!BM16,IF($C$4=Dates!$C$8,DataPack!BY16,IF($C$4=Dates!$C$9,DataPack!CK16))))))))</f>
        <v>0</v>
      </c>
      <c r="H10" s="160">
        <f>IF($C$4=Dates!$C$2,DataPack!F16,IF($C$4=Dates!$C$3,DataPack!R16,IF($C$4=Dates!$C$4,DataPack!AD16, IF($C$4=Dates!$C$5,DataPack!AP16,IF($C$4=Dates!$C$6,DataPack!BB16,IF($C$4=Dates!$C$7,DataPack!BN16,IF($C$4=Dates!$C$8,DataPack!BZ16,IF($C$4=Dates!$C$9,DataPack!CL16))))))))</f>
        <v>0</v>
      </c>
      <c r="I10" s="160">
        <f>IF($C$4=Dates!$C$2,DataPack!G16,IF($C$4=Dates!$C$3,DataPack!S16,IF($C$4=Dates!$C$4,DataPack!AE16, IF($C$4=Dates!$C$5,DataPack!AQ16,IF($C$4=Dates!$C$6,DataPack!BC16,IF($C$4=Dates!$C$7,DataPack!BO16,IF($C$4=Dates!$C$8,DataPack!CA16,IF($C$4=Dates!$C$9,DataPack!CM16))))))))</f>
        <v>0</v>
      </c>
      <c r="J10" s="160">
        <f>IF($C$4=Dates!$C$2,DataPack!H16,IF($C$4=Dates!$C$3,DataPack!T16,IF($C$4=Dates!$C$4,DataPack!AF16, IF($C$4=Dates!$C$5,DataPack!AR16,IF($C$4=Dates!$C$6,DataPack!BD16,IF($C$4=Dates!$C$7,DataPack!BP16,IF($C$4=Dates!$C$8,DataPack!CB16,IF($C$4=Dates!$C$9,DataPack!CN16))))))))</f>
        <v>3</v>
      </c>
      <c r="K10" s="160">
        <f>IF($C$4=Dates!$C$2,DataPack!I16,IF($C$4=Dates!$C$3,DataPack!U16,IF($C$4=Dates!$C$4,DataPack!AG16, IF($C$4=Dates!$C$5,DataPack!AS16,IF($C$4=Dates!$C$6,DataPack!BE16,IF($C$4=Dates!$C$7,DataPack!BQ16,IF($C$4=Dates!$C$8,DataPack!CC16,IF($C$4=Dates!$C$9,DataPack!CO16))))))))</f>
        <v>2</v>
      </c>
      <c r="L10" s="160">
        <f>IF($C$4=Dates!$C$2,DataPack!J16,IF($C$4=Dates!$C$3,DataPack!V16,IF($C$4=Dates!$C$4,DataPack!AH16, IF($C$4=Dates!$C$5,DataPack!AT16,IF($C$4=Dates!$C$6,DataPack!BF16,IF($C$4=Dates!$C$7,DataPack!BR16,IF($C$4=Dates!$C$8,DataPack!CD16,IF($C$4=Dates!$C$9,DataPack!CP16))))))))</f>
        <v>1</v>
      </c>
      <c r="M10" s="160">
        <f>IF($C$4=Dates!$C$2,DataPack!K16,IF($C$4=Dates!$C$3,DataPack!W16,IF($C$4=Dates!$C$4,DataPack!AI16, IF($C$4=Dates!$C$5,DataPack!AU16,IF($C$4=Dates!$C$6,DataPack!BG16,IF($C$4=Dates!$C$7,DataPack!BS16,IF($C$4=Dates!$C$8,DataPack!CE16,IF($C$4=Dates!$C$9,DataPack!CQ16))))))))</f>
        <v>0</v>
      </c>
      <c r="N10" s="160">
        <f>IF($C$4=Dates!$C$2,DataPack!L16,IF($C$4=Dates!$C$3,DataPack!X16,IF($C$4=Dates!$C$4,DataPack!AJ16, IF($C$4=Dates!$C$5,DataPack!AV16,IF($C$4=Dates!$C$6,DataPack!BH16,IF($C$4=Dates!$C$7,DataPack!BT16,IF($C$4=Dates!$C$8,DataPack!CF16,IF($C$4=Dates!$C$9,DataPack!CR16))))))))</f>
        <v>2</v>
      </c>
      <c r="O10" s="160">
        <f>IF($C$4=Dates!$C$2,DataPack!M16,IF($C$4=Dates!$C$3,DataPack!Y16,IF($C$4=Dates!$C$4,DataPack!AK16, IF($C$4=Dates!$C$5,DataPack!AW16,IF($C$4=Dates!$C$6,DataPack!BI16,IF($C$4=Dates!$C$7,DataPack!BU16,IF($C$4=Dates!$C$8,DataPack!CG16,IF($C$4=Dates!$C$9,DataPack!CS16))))))))</f>
        <v>0</v>
      </c>
    </row>
    <row r="11" spans="2:15">
      <c r="B11" s="162" t="str">
        <f>"Total for " &amp;C4</f>
        <v>Total for 1 April 2012 to 31 July 2012</v>
      </c>
      <c r="C11" s="163"/>
      <c r="D11" s="164">
        <f>IF($C$4=Dates!$C$2,DataPack!B17,IF($C$4=Dates!$C$3,DataPack!N17,IF($C$4=Dates!$C$4,DataPack!Z17, IF($C$4=Dates!$C$5,DataPack!AL17,IF($C$4=Dates!$C$6,DataPack!AX17,IF($C$4=Dates!$C$7,DataPack!BJ17,IF($C$4=Dates!$C$8,DataPack!BV17,IF($C$4=Dates!$C$9,DataPack!CH17))))))))</f>
        <v>32</v>
      </c>
      <c r="E11" s="164">
        <f>IF($C$4=Dates!$C$2,DataPack!C17,IF($C$4=Dates!$C$3,DataPack!O17,IF($C$4=Dates!$C$4,DataPack!AA17, IF($C$4=Dates!$C$5,DataPack!AM17,IF($C$4=Dates!$C$6,DataPack!AY17,IF($C$4=Dates!$C$7,DataPack!BK17,IF($C$4=Dates!$C$8,DataPack!BW17,IF($C$4=Dates!$C$9,DataPack!CI17))))))))</f>
        <v>32</v>
      </c>
      <c r="F11" s="164">
        <f>IF($C$4=Dates!$C$2,DataPack!D17,IF($C$4=Dates!$C$3,DataPack!P17,IF($C$4=Dates!$C$4,DataPack!AB17, IF($C$4=Dates!$C$5,DataPack!AN17,IF($C$4=Dates!$C$6,DataPack!AZ17,IF($C$4=Dates!$C$7,DataPack!BL17,IF($C$4=Dates!$C$8,DataPack!BX17,IF($C$4=Dates!$C$9,DataPack!CJ17))))))))</f>
        <v>32</v>
      </c>
      <c r="G11" s="164">
        <f>IF($C$4=Dates!$C$2,DataPack!E17,IF($C$4=Dates!$C$3,DataPack!Q17,IF($C$4=Dates!$C$4,DataPack!AC17, IF($C$4=Dates!$C$5,DataPack!AO17,IF($C$4=Dates!$C$6,DataPack!BA17,IF($C$4=Dates!$C$7,DataPack!BM17,IF($C$4=Dates!$C$8,DataPack!BY17,IF($C$4=Dates!$C$9,DataPack!CK17))))))))</f>
        <v>32</v>
      </c>
      <c r="H11" s="164">
        <f>IF($C$4=Dates!$C$2,DataPack!F17,IF($C$4=Dates!$C$3,DataPack!R17,IF($C$4=Dates!$C$4,DataPack!AD17, IF($C$4=Dates!$C$5,DataPack!AP17,IF($C$4=Dates!$C$6,DataPack!BB17,IF($C$4=Dates!$C$7,DataPack!BN17,IF($C$4=Dates!$C$8,DataPack!BZ17,IF($C$4=Dates!$C$9,DataPack!CL17))))))))</f>
        <v>32</v>
      </c>
      <c r="I11" s="164">
        <f>IF($C$4=Dates!$C$2,DataPack!G17,IF($C$4=Dates!$C$3,DataPack!S17,IF($C$4=Dates!$C$4,DataPack!AE17, IF($C$4=Dates!$C$5,DataPack!AQ17,IF($C$4=Dates!$C$6,DataPack!BC17,IF($C$4=Dates!$C$7,DataPack!BO17,IF($C$4=Dates!$C$8,DataPack!CA17,IF($C$4=Dates!$C$9,DataPack!CM17))))))))</f>
        <v>32</v>
      </c>
      <c r="J11" s="164">
        <f>IF($C$4=Dates!$C$2,DataPack!H17,IF($C$4=Dates!$C$3,DataPack!T17,IF($C$4=Dates!$C$4,DataPack!AF17, IF($C$4=Dates!$C$5,DataPack!AR17,IF($C$4=Dates!$C$6,DataPack!BD17,IF($C$4=Dates!$C$7,DataPack!BP17,IF($C$4=Dates!$C$8,DataPack!CB17,IF($C$4=Dates!$C$9,DataPack!CN17))))))))</f>
        <v>32</v>
      </c>
      <c r="K11" s="164">
        <f>IF($C$4=Dates!$C$2,DataPack!I17,IF($C$4=Dates!$C$3,DataPack!U17,IF($C$4=Dates!$C$4,DataPack!AG17, IF($C$4=Dates!$C$5,DataPack!AS17,IF($C$4=Dates!$C$6,DataPack!BE17,IF($C$4=Dates!$C$7,DataPack!BQ17,IF($C$4=Dates!$C$8,DataPack!CC17,IF($C$4=Dates!$C$9,DataPack!CO17))))))))</f>
        <v>32</v>
      </c>
      <c r="L11" s="164">
        <f>IF($C$4=Dates!$C$2,DataPack!J17,IF($C$4=Dates!$C$3,DataPack!V17,IF($C$4=Dates!$C$4,DataPack!AH17, IF($C$4=Dates!$C$5,DataPack!AT17,IF($C$4=Dates!$C$6,DataPack!BF17,IF($C$4=Dates!$C$7,DataPack!BR17,IF($C$4=Dates!$C$8,DataPack!CD17,IF($C$4=Dates!$C$9,DataPack!CP17))))))))</f>
        <v>32</v>
      </c>
      <c r="M11" s="164">
        <f>IF($C$4=Dates!$C$2,DataPack!K17,IF($C$4=Dates!$C$3,DataPack!W17,IF($C$4=Dates!$C$4,DataPack!AI17, IF($C$4=Dates!$C$5,DataPack!AU17,IF($C$4=Dates!$C$6,DataPack!BG17,IF($C$4=Dates!$C$7,DataPack!BS17,IF($C$4=Dates!$C$8,DataPack!CE17,IF($C$4=Dates!$C$9,DataPack!CQ17))))))))</f>
        <v>32</v>
      </c>
      <c r="N11" s="164">
        <f>IF($C$4=Dates!$C$2,DataPack!L17,IF($C$4=Dates!$C$3,DataPack!X17,IF($C$4=Dates!$C$4,DataPack!AJ17, IF($C$4=Dates!$C$5,DataPack!AV17,IF($C$4=Dates!$C$6,DataPack!BH17,IF($C$4=Dates!$C$7,DataPack!BT17,IF($C$4=Dates!$C$8,DataPack!CF17,IF($C$4=Dates!$C$9,DataPack!CR17))))))))</f>
        <v>32</v>
      </c>
      <c r="O11" s="164">
        <f>IF($C$4=Dates!$C$2,DataPack!M17,IF($C$4=Dates!$C$3,DataPack!Y17,IF($C$4=Dates!$C$4,DataPack!AK17, IF($C$4=Dates!$C$5,DataPack!AW17,IF($C$4=Dates!$C$6,DataPack!BI17,IF($C$4=Dates!$C$7,DataPack!BU17,IF($C$4=Dates!$C$8,DataPack!CG17,IF($C$4=Dates!$C$9,DataPack!CS17))))))))</f>
        <v>32</v>
      </c>
    </row>
    <row r="12" spans="2:15">
      <c r="B12" s="165"/>
      <c r="C12" s="165"/>
      <c r="D12" s="166"/>
      <c r="E12" s="167"/>
      <c r="F12" s="167"/>
      <c r="G12" s="167"/>
      <c r="H12" s="167"/>
      <c r="I12" s="168"/>
      <c r="J12" s="158"/>
      <c r="K12" s="167"/>
      <c r="L12" s="158"/>
      <c r="M12" s="158"/>
      <c r="N12" s="158"/>
      <c r="O12" s="61" t="s">
        <v>141</v>
      </c>
    </row>
    <row r="13" spans="2:15" ht="7.5" customHeight="1">
      <c r="B13" s="165"/>
      <c r="C13" s="165"/>
      <c r="D13" s="166"/>
      <c r="E13" s="167"/>
      <c r="F13" s="167"/>
      <c r="G13" s="167"/>
      <c r="H13" s="167"/>
      <c r="I13" s="168"/>
      <c r="J13" s="61"/>
      <c r="K13" s="167"/>
      <c r="L13" s="158"/>
      <c r="M13" s="158"/>
      <c r="N13" s="158"/>
      <c r="O13" s="158"/>
    </row>
    <row r="14" spans="2:15" ht="21.75" customHeight="1">
      <c r="B14" s="255" t="s">
        <v>206</v>
      </c>
      <c r="C14" s="255"/>
      <c r="D14" s="255"/>
      <c r="E14" s="255"/>
      <c r="F14" s="255"/>
      <c r="G14" s="255"/>
      <c r="H14" s="255"/>
      <c r="I14" s="255"/>
      <c r="J14" s="255"/>
      <c r="K14" s="255"/>
      <c r="L14" s="255"/>
      <c r="M14" s="255"/>
      <c r="N14" s="261"/>
      <c r="O14" s="261"/>
    </row>
    <row r="15" spans="2:15">
      <c r="B15" s="233" t="s">
        <v>318</v>
      </c>
    </row>
  </sheetData>
  <sheetProtection password="D219" sheet="1"/>
  <customSheetViews>
    <customSheetView guid="{CF70F2BD-D478-4F34-BEBD-595E803309EE}" showGridLines="0" showRuler="0">
      <selection activeCell="N29" sqref="N29"/>
      <pageMargins left="0.75" right="0.75" top="1" bottom="1" header="0.5" footer="0.5"/>
      <pageSetup paperSize="9" orientation="portrait" r:id="rId1"/>
      <headerFooter alignWithMargins="0"/>
    </customSheetView>
    <customSheetView guid="{98A218E9-8338-4773-9AB5-951F737D9122}" showPageBreaks="1" showGridLines="0" fitToPage="1" showRuler="0">
      <selection activeCell="B7" sqref="B7"/>
      <colBreaks count="2" manualBreakCount="2">
        <brk id="10" max="1048575" man="1"/>
        <brk id="13" max="1048575" man="1"/>
      </colBreaks>
      <pageMargins left="0.3" right="0.75" top="1" bottom="1" header="0.5" footer="0.5"/>
      <pageSetup paperSize="9" scale="82" orientation="landscape" r:id="rId2"/>
      <headerFooter alignWithMargins="0"/>
    </customSheetView>
    <customSheetView guid="{71CB04CA-8B56-4F75-A5E0-39A8792B70DD}" showPageBreaks="1" showGridLines="0" printArea="1" showRuler="0">
      <selection activeCell="C4" sqref="C4:G4"/>
      <colBreaks count="1" manualBreakCount="1">
        <brk id="10" max="1048575" man="1"/>
      </colBreaks>
      <pageMargins left="0.75" right="0.75" top="1" bottom="1" header="0.5" footer="0.5"/>
      <pageSetup paperSize="9" scale="60" orientation="landscape" r:id="rId3"/>
      <headerFooter alignWithMargins="0"/>
    </customSheetView>
  </customSheetViews>
  <mergeCells count="3">
    <mergeCell ref="C4:G4"/>
    <mergeCell ref="B2:J2"/>
    <mergeCell ref="B14:O14"/>
  </mergeCells>
  <phoneticPr fontId="27" type="noConversion"/>
  <dataValidations count="1">
    <dataValidation type="list" allowBlank="1" showInputMessage="1" showErrorMessage="1" sqref="C4:G4">
      <formula1>NewFWe</formula1>
    </dataValidation>
  </dataValidations>
  <pageMargins left="0.25" right="0.42" top="1" bottom="1" header="0.5" footer="0.5"/>
  <pageSetup paperSize="9" scale="82" orientation="landscape" r:id="rId4"/>
  <headerFooter alignWithMargins="0"/>
  <colBreaks count="1" manualBreakCount="1">
    <brk id="10" max="1048575" man="1"/>
  </colBreaks>
  <ignoredErrors>
    <ignoredError sqref="B11" unlocked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30</vt:i4>
      </vt:variant>
    </vt:vector>
  </HeadingPairs>
  <TitlesOfParts>
    <vt:vector size="43" baseType="lpstr">
      <vt:lpstr>Cover</vt:lpstr>
      <vt:lpstr>DataPack</vt:lpstr>
      <vt:lpstr>Dates</vt:lpstr>
      <vt:lpstr>Contents</vt:lpstr>
      <vt:lpstr>Table 1</vt:lpstr>
      <vt:lpstr>Table 2</vt:lpstr>
      <vt:lpstr>Table 3</vt:lpstr>
      <vt:lpstr>Table 4</vt:lpstr>
      <vt:lpstr>Table 5</vt:lpstr>
      <vt:lpstr>Table 6</vt:lpstr>
      <vt:lpstr>Chart 1</vt:lpstr>
      <vt:lpstr>Chart 2</vt:lpstr>
      <vt:lpstr>Chart 3</vt:lpstr>
      <vt:lpstr>Date</vt:lpstr>
      <vt:lpstr>Dates</vt:lpstr>
      <vt:lpstr>Dates2</vt:lpstr>
      <vt:lpstr>DatesA</vt:lpstr>
      <vt:lpstr>DatesT</vt:lpstr>
      <vt:lpstr>DateT10</vt:lpstr>
      <vt:lpstr>EndDate</vt:lpstr>
      <vt:lpstr>enddates</vt:lpstr>
      <vt:lpstr>Newdate</vt:lpstr>
      <vt:lpstr>NewFW</vt:lpstr>
      <vt:lpstr>NewFWb</vt:lpstr>
      <vt:lpstr>NewFWc</vt:lpstr>
      <vt:lpstr>NewFWd</vt:lpstr>
      <vt:lpstr>NewFWe</vt:lpstr>
      <vt:lpstr>'Chart 1'!Print_Area</vt:lpstr>
      <vt:lpstr>'Chart 2'!Print_Area</vt:lpstr>
      <vt:lpstr>'Chart 3'!Print_Area</vt:lpstr>
      <vt:lpstr>Contents!Print_Area</vt:lpstr>
      <vt:lpstr>Cover!Print_Area</vt:lpstr>
      <vt:lpstr>DataPack!Print_Area</vt:lpstr>
      <vt:lpstr>'Table 1'!Print_Area</vt:lpstr>
      <vt:lpstr>'Table 2'!Print_Area</vt:lpstr>
      <vt:lpstr>'Table 3'!Print_Area</vt:lpstr>
      <vt:lpstr>'Table 4'!Print_Area</vt:lpstr>
      <vt:lpstr>'Table 5'!Print_Area</vt:lpstr>
      <vt:lpstr>'Table 6'!Print_Area</vt:lpstr>
      <vt:lpstr>'Table 2'!Print_Titles</vt:lpstr>
      <vt:lpstr>'Table 4'!Print_Titles</vt:lpstr>
      <vt:lpstr>'Table 6'!Print_Titles</vt:lpstr>
      <vt:lpstr>Tania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Tania Corbin</dc:creator>
  <cp:lastModifiedBy>ICS</cp:lastModifiedBy>
  <cp:lastPrinted>2012-10-29T12:33:03Z</cp:lastPrinted>
  <dcterms:created xsi:type="dcterms:W3CDTF">2012-02-24T15:48:47Z</dcterms:created>
  <dcterms:modified xsi:type="dcterms:W3CDTF">2012-11-15T14:07:03Z</dcterms:modified>
</cp:coreProperties>
</file>