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Annex A" sheetId="1" r:id="rId1"/>
    <sheet name="Annex B" sheetId="2" r:id="rId2"/>
  </sheets>
  <definedNames>
    <definedName name="_xlnm.Print_Titles" localSheetId="0">'Annex A'!$7:$7</definedName>
    <definedName name="_xlnm.Print_Titles" localSheetId="1">'Annex B'!$7:$7</definedName>
  </definedNames>
  <calcPr fullCalcOnLoad="1"/>
</workbook>
</file>

<file path=xl/sharedStrings.xml><?xml version="1.0" encoding="utf-8"?>
<sst xmlns="http://schemas.openxmlformats.org/spreadsheetml/2006/main" count="288" uniqueCount="154">
  <si>
    <t>Institution</t>
  </si>
  <si>
    <t xml:space="preserve">Anglia Ruskin University </t>
  </si>
  <si>
    <t xml:space="preserve">Aston University </t>
  </si>
  <si>
    <t xml:space="preserve">University of Bath </t>
  </si>
  <si>
    <t xml:space="preserve">Bath Spa University </t>
  </si>
  <si>
    <t xml:space="preserve">University of Bedfordshire </t>
  </si>
  <si>
    <t xml:space="preserve">Birkbeck College </t>
  </si>
  <si>
    <t xml:space="preserve">Birmingham City University </t>
  </si>
  <si>
    <t xml:space="preserve">Bishop Grosseteste University College, Lincoln </t>
  </si>
  <si>
    <t xml:space="preserve">University of Bolton </t>
  </si>
  <si>
    <t xml:space="preserve">Arts Institute at Bournemouth </t>
  </si>
  <si>
    <t xml:space="preserve">Bournemouth University </t>
  </si>
  <si>
    <t xml:space="preserve">University of Bradford </t>
  </si>
  <si>
    <t xml:space="preserve">University of Brighton </t>
  </si>
  <si>
    <t xml:space="preserve">University of Bristol </t>
  </si>
  <si>
    <t xml:space="preserve">Brunel University </t>
  </si>
  <si>
    <t xml:space="preserve">Buckinghamshire New University </t>
  </si>
  <si>
    <t xml:space="preserve">University of Cambridge </t>
  </si>
  <si>
    <t xml:space="preserve">Institute of Cancer Research </t>
  </si>
  <si>
    <t xml:space="preserve">Canterbury Christ Church University </t>
  </si>
  <si>
    <t xml:space="preserve">University of Central Lancashire </t>
  </si>
  <si>
    <t xml:space="preserve">Central School of Speech and Drama </t>
  </si>
  <si>
    <t xml:space="preserve">University of Chester </t>
  </si>
  <si>
    <t xml:space="preserve">University of Chichester </t>
  </si>
  <si>
    <t xml:space="preserve">City University, London </t>
  </si>
  <si>
    <t xml:space="preserve">Courtauld Institute of Art </t>
  </si>
  <si>
    <t xml:space="preserve">Coventry University </t>
  </si>
  <si>
    <t xml:space="preserve">Cranfield University </t>
  </si>
  <si>
    <t xml:space="preserve">University College for the Creative Arts at Canterbury, Epsom, Farnham, Maidstone, Rochester </t>
  </si>
  <si>
    <t xml:space="preserve">University of Cumbria </t>
  </si>
  <si>
    <t xml:space="preserve">Conservatoire for Dance and Drama </t>
  </si>
  <si>
    <t xml:space="preserve">Dartington College of Arts </t>
  </si>
  <si>
    <t xml:space="preserve">De Montfort University </t>
  </si>
  <si>
    <t xml:space="preserve">University of Derby </t>
  </si>
  <si>
    <t xml:space="preserve">University of Durham </t>
  </si>
  <si>
    <t xml:space="preserve">University of East Anglia </t>
  </si>
  <si>
    <t xml:space="preserve">University of East London </t>
  </si>
  <si>
    <t xml:space="preserve">Edge Hill University </t>
  </si>
  <si>
    <t xml:space="preserve">Institute of Education </t>
  </si>
  <si>
    <t xml:space="preserve">University of Essex </t>
  </si>
  <si>
    <t xml:space="preserve">University of Exeter </t>
  </si>
  <si>
    <t xml:space="preserve">University College Falmouth </t>
  </si>
  <si>
    <t xml:space="preserve">University of Gloucestershire </t>
  </si>
  <si>
    <t xml:space="preserve">Goldsmiths College, University of London </t>
  </si>
  <si>
    <t xml:space="preserve">University of Greenwich </t>
  </si>
  <si>
    <t xml:space="preserve">Guildhall School of Music &amp; Drama </t>
  </si>
  <si>
    <t xml:space="preserve">Harper Adams University College </t>
  </si>
  <si>
    <t xml:space="preserve">University of Hertfordshire </t>
  </si>
  <si>
    <t xml:space="preserve">Heythrop College </t>
  </si>
  <si>
    <t xml:space="preserve">University of Huddersfield </t>
  </si>
  <si>
    <t xml:space="preserve">University of Hull </t>
  </si>
  <si>
    <t xml:space="preserve">Imperial College London </t>
  </si>
  <si>
    <t xml:space="preserve">Keele University </t>
  </si>
  <si>
    <t xml:space="preserve">University of Kent </t>
  </si>
  <si>
    <t xml:space="preserve">King's College London </t>
  </si>
  <si>
    <t xml:space="preserve">Kingston University </t>
  </si>
  <si>
    <t xml:space="preserve">Lancaster University </t>
  </si>
  <si>
    <t xml:space="preserve">University of Leeds </t>
  </si>
  <si>
    <t xml:space="preserve">Leeds Metropolitan University </t>
  </si>
  <si>
    <t xml:space="preserve">Leeds College of Music </t>
  </si>
  <si>
    <t xml:space="preserve">Leeds Trinity &amp; All Saints </t>
  </si>
  <si>
    <t xml:space="preserve">University of Leicester </t>
  </si>
  <si>
    <t xml:space="preserve">University of Lincoln </t>
  </si>
  <si>
    <t xml:space="preserve">University of Liverpool </t>
  </si>
  <si>
    <t xml:space="preserve">Liverpool Hope University </t>
  </si>
  <si>
    <t xml:space="preserve">Liverpool John Moores University </t>
  </si>
  <si>
    <t xml:space="preserve">Liverpool Institute for Performing Arts </t>
  </si>
  <si>
    <t xml:space="preserve">University of the Arts London </t>
  </si>
  <si>
    <t xml:space="preserve">University of London </t>
  </si>
  <si>
    <t xml:space="preserve">London Business School </t>
  </si>
  <si>
    <t xml:space="preserve">London School of Economics and Political Science </t>
  </si>
  <si>
    <t xml:space="preserve">London School of Hygiene &amp; Tropical Medicine </t>
  </si>
  <si>
    <t xml:space="preserve">London Metropolitan University </t>
  </si>
  <si>
    <t xml:space="preserve">London South Bank University </t>
  </si>
  <si>
    <t xml:space="preserve">Loughborough University </t>
  </si>
  <si>
    <t xml:space="preserve">University of Manchester </t>
  </si>
  <si>
    <t xml:space="preserve">Manchester Metropolitan University </t>
  </si>
  <si>
    <t xml:space="preserve">Middlesex University </t>
  </si>
  <si>
    <t xml:space="preserve">University of Newcastle upon Tyne </t>
  </si>
  <si>
    <t xml:space="preserve">University of Northampton </t>
  </si>
  <si>
    <t xml:space="preserve">University of Northumbria at Newcastle </t>
  </si>
  <si>
    <t xml:space="preserve">Norwich School of Art &amp; Design </t>
  </si>
  <si>
    <t xml:space="preserve">University of Nottingham </t>
  </si>
  <si>
    <t xml:space="preserve">Nottingham Trent University </t>
  </si>
  <si>
    <t xml:space="preserve">Open University </t>
  </si>
  <si>
    <t xml:space="preserve">School of Oriental and African Studies </t>
  </si>
  <si>
    <t xml:space="preserve">University of Oxford </t>
  </si>
  <si>
    <t xml:space="preserve">Oxford Brookes University </t>
  </si>
  <si>
    <t xml:space="preserve">School of Pharmacy </t>
  </si>
  <si>
    <t xml:space="preserve">University of Plymouth </t>
  </si>
  <si>
    <t xml:space="preserve">University College Plymouth St Mark &amp; St John </t>
  </si>
  <si>
    <t xml:space="preserve">University of Portsmouth </t>
  </si>
  <si>
    <t xml:space="preserve">Queen Mary, University of London </t>
  </si>
  <si>
    <t xml:space="preserve">Ravensbourne College of Design and Communication </t>
  </si>
  <si>
    <t xml:space="preserve">University of Reading </t>
  </si>
  <si>
    <t xml:space="preserve">Roehampton University </t>
  </si>
  <si>
    <t xml:space="preserve">Rose Bruford College </t>
  </si>
  <si>
    <t xml:space="preserve">Royal Academy of Music </t>
  </si>
  <si>
    <t xml:space="preserve">Royal Agricultural College </t>
  </si>
  <si>
    <t xml:space="preserve">Royal College of Art </t>
  </si>
  <si>
    <t xml:space="preserve">Royal College of Music </t>
  </si>
  <si>
    <t xml:space="preserve">Royal Holloway, University of London </t>
  </si>
  <si>
    <t xml:space="preserve">Royal Northern College of Music </t>
  </si>
  <si>
    <t xml:space="preserve">Royal Veterinary College </t>
  </si>
  <si>
    <t xml:space="preserve">St George's Hospital Medical School </t>
  </si>
  <si>
    <t xml:space="preserve">St Mary's University College </t>
  </si>
  <si>
    <t xml:space="preserve">University of Salford </t>
  </si>
  <si>
    <t xml:space="preserve">University of Sheffield </t>
  </si>
  <si>
    <t xml:space="preserve">Sheffield Hallam University </t>
  </si>
  <si>
    <t xml:space="preserve">University of Southampton </t>
  </si>
  <si>
    <t xml:space="preserve">Southampton Solent University </t>
  </si>
  <si>
    <t xml:space="preserve">Staffordshire University </t>
  </si>
  <si>
    <t xml:space="preserve">Universities of East Anglia and Essex; Joint Provision at University Campus Suffolk </t>
  </si>
  <si>
    <t xml:space="preserve">University of Sunderland </t>
  </si>
  <si>
    <t xml:space="preserve">University of Surrey </t>
  </si>
  <si>
    <t xml:space="preserve">University of Sussex </t>
  </si>
  <si>
    <t xml:space="preserve">University of Teesside </t>
  </si>
  <si>
    <t xml:space="preserve">Thames Valley University </t>
  </si>
  <si>
    <t xml:space="preserve">Trinity Laban Conservatoire of Music and Dance </t>
  </si>
  <si>
    <t xml:space="preserve">University College London </t>
  </si>
  <si>
    <t xml:space="preserve">University of Warwick </t>
  </si>
  <si>
    <t xml:space="preserve">University of the West of England, Bristol </t>
  </si>
  <si>
    <t xml:space="preserve">University of Westminster </t>
  </si>
  <si>
    <t xml:space="preserve">University of Winchester </t>
  </si>
  <si>
    <t xml:space="preserve">University of Wolverhampton </t>
  </si>
  <si>
    <t xml:space="preserve">University of Worcester </t>
  </si>
  <si>
    <t xml:space="preserve">Writtle College </t>
  </si>
  <si>
    <t xml:space="preserve">University of York </t>
  </si>
  <si>
    <t xml:space="preserve">York St John University </t>
  </si>
  <si>
    <t xml:space="preserve">School-centred ITT </t>
  </si>
  <si>
    <t>Total</t>
  </si>
  <si>
    <t>Annex A</t>
  </si>
  <si>
    <t>Capital allocations to HEIs 2008-11</t>
  </si>
  <si>
    <t>Annex B</t>
  </si>
  <si>
    <t>University College Birmingham</t>
  </si>
  <si>
    <t>Science Budget RCIF (£)</t>
  </si>
  <si>
    <t>Science Budget Transitional (£)</t>
  </si>
  <si>
    <t>HEFCE Budget RCIF (£)</t>
  </si>
  <si>
    <t>Total RCIF (£)</t>
  </si>
  <si>
    <t>TCIF (£)</t>
  </si>
  <si>
    <t>Total RCIF and TCIF allocations (£)</t>
  </si>
  <si>
    <t>University of Birmingham</t>
  </si>
  <si>
    <t>Newman University College</t>
  </si>
  <si>
    <t>Notes:</t>
  </si>
  <si>
    <r>
      <t xml:space="preserve">Estimated fundable FTEs at HEFCE-recognised funding consortia (excluding the lead) </t>
    </r>
    <r>
      <rPr>
        <b/>
        <vertAlign val="superscript"/>
        <sz val="10"/>
        <rFont val="Arial"/>
        <family val="2"/>
      </rPr>
      <t>2</t>
    </r>
  </si>
  <si>
    <r>
      <t>Estimated fundable FTEs franchised-out to HEIs, FECs or other (approved) institutions</t>
    </r>
    <r>
      <rPr>
        <b/>
        <vertAlign val="superscript"/>
        <sz val="10"/>
        <rFont val="Arial"/>
        <family val="2"/>
      </rPr>
      <t xml:space="preserve"> 3</t>
    </r>
  </si>
  <si>
    <t>1. Element of TCIF that relates to standard resource for model 2 LLN student numbers.</t>
  </si>
  <si>
    <t>3. Estimated fundable FTEs franchised-out have been taken from HESES07; part-time and sandwich year-out assumed to be 0.5 FTE.</t>
  </si>
  <si>
    <t>RCIF = Research Capital Investment Fund</t>
  </si>
  <si>
    <t>TCIF = Learning and Teaching Capital Investment Fund</t>
  </si>
  <si>
    <r>
      <t xml:space="preserve">TCIF funding associated with Model 2 LLNs (including the lead) </t>
    </r>
    <r>
      <rPr>
        <b/>
        <vertAlign val="superscript"/>
        <sz val="10"/>
        <rFont val="Arial"/>
        <family val="2"/>
      </rPr>
      <t>1</t>
    </r>
  </si>
  <si>
    <t xml:space="preserve">2. Estimated fundable full-time equivalent student numbers (FTEs) for HEFCE-recognised funding consortia have been taken from HESES07; </t>
  </si>
  <si>
    <t>part-time and sandwich year-out assumed to be 0.5 FTE.</t>
  </si>
  <si>
    <t>Learning and Teaching Capital Investment Fund - indirectly funded activity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</si>
</sst>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;[Red]\(#,##0\)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2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3" fontId="2" fillId="0" borderId="14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2" width="12.7109375" style="10" bestFit="1" customWidth="1"/>
    <col min="3" max="5" width="12.7109375" style="10" customWidth="1"/>
    <col min="6" max="6" width="12.7109375" style="10" bestFit="1" customWidth="1"/>
    <col min="7" max="7" width="12.7109375" style="10" customWidth="1"/>
  </cols>
  <sheetData>
    <row r="1" spans="1:7" ht="12.75">
      <c r="A1" s="15" t="s">
        <v>131</v>
      </c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1:7" ht="15.75">
      <c r="A3" s="16" t="s">
        <v>132</v>
      </c>
      <c r="B3"/>
      <c r="C3"/>
      <c r="D3"/>
      <c r="E3"/>
      <c r="F3"/>
      <c r="G3"/>
    </row>
    <row r="4" spans="1:7" ht="12.75">
      <c r="A4" t="s">
        <v>148</v>
      </c>
      <c r="B4"/>
      <c r="C4"/>
      <c r="D4"/>
      <c r="E4"/>
      <c r="F4"/>
      <c r="G4"/>
    </row>
    <row r="5" spans="1:7" ht="12.75">
      <c r="A5" t="s">
        <v>149</v>
      </c>
      <c r="B5"/>
      <c r="C5"/>
      <c r="D5"/>
      <c r="E5"/>
      <c r="F5"/>
      <c r="G5"/>
    </row>
    <row r="6" spans="2:7" ht="13.5" thickBot="1">
      <c r="B6"/>
      <c r="C6"/>
      <c r="D6"/>
      <c r="E6"/>
      <c r="F6"/>
      <c r="G6"/>
    </row>
    <row r="7" spans="1:7" ht="58.5" customHeight="1" thickBot="1">
      <c r="A7" s="22" t="s">
        <v>0</v>
      </c>
      <c r="B7" s="28" t="s">
        <v>135</v>
      </c>
      <c r="C7" s="23" t="s">
        <v>136</v>
      </c>
      <c r="D7" s="23" t="s">
        <v>137</v>
      </c>
      <c r="E7" s="23" t="s">
        <v>138</v>
      </c>
      <c r="F7" s="24" t="s">
        <v>139</v>
      </c>
      <c r="G7" s="23" t="s">
        <v>140</v>
      </c>
    </row>
    <row r="8" spans="1:7" ht="12.75">
      <c r="A8" t="s">
        <v>1</v>
      </c>
      <c r="B8" s="11">
        <v>133480</v>
      </c>
      <c r="C8" s="18">
        <v>212972</v>
      </c>
      <c r="D8" s="18">
        <v>706357</v>
      </c>
      <c r="E8" s="18">
        <f>SUM(B8:D8)</f>
        <v>1052809</v>
      </c>
      <c r="F8" s="25">
        <v>10164528</v>
      </c>
      <c r="G8" s="18">
        <f>SUM(E8+F8)</f>
        <v>11217337</v>
      </c>
    </row>
    <row r="9" spans="1:7" ht="12.75">
      <c r="A9" s="2" t="s">
        <v>2</v>
      </c>
      <c r="B9" s="12">
        <v>1082892</v>
      </c>
      <c r="C9" s="17">
        <v>713831</v>
      </c>
      <c r="D9" s="17">
        <v>2591826</v>
      </c>
      <c r="E9" s="17">
        <f>SUM(B9:D9)</f>
        <v>4388549</v>
      </c>
      <c r="F9" s="26">
        <v>5570561</v>
      </c>
      <c r="G9" s="17">
        <f>SUM(E9+F9)</f>
        <v>9959110</v>
      </c>
    </row>
    <row r="10" spans="1:7" ht="12.75">
      <c r="A10" s="2" t="s">
        <v>3</v>
      </c>
      <c r="B10" s="12">
        <v>5805831</v>
      </c>
      <c r="C10" s="17">
        <v>959908</v>
      </c>
      <c r="D10" s="17">
        <v>7558535</v>
      </c>
      <c r="E10" s="17">
        <f aca="true" t="shared" si="0" ref="E10:E73">SUM(B10:D10)</f>
        <v>14324274</v>
      </c>
      <c r="F10" s="26">
        <v>8723364</v>
      </c>
      <c r="G10" s="17">
        <f aca="true" t="shared" si="1" ref="G10:G73">SUM(E10+F10)</f>
        <v>23047638</v>
      </c>
    </row>
    <row r="11" spans="1:7" ht="12.75">
      <c r="A11" s="2" t="s">
        <v>4</v>
      </c>
      <c r="B11" s="12">
        <v>12876</v>
      </c>
      <c r="C11" s="17">
        <v>60913</v>
      </c>
      <c r="D11" s="17">
        <v>165075</v>
      </c>
      <c r="E11" s="17">
        <f t="shared" si="0"/>
        <v>238864</v>
      </c>
      <c r="F11" s="26">
        <v>4412432</v>
      </c>
      <c r="G11" s="17">
        <f t="shared" si="1"/>
        <v>4651296</v>
      </c>
    </row>
    <row r="12" spans="1:7" ht="12.75">
      <c r="A12" s="2" t="s">
        <v>5</v>
      </c>
      <c r="B12" s="12">
        <v>60030</v>
      </c>
      <c r="C12" s="17">
        <v>103160</v>
      </c>
      <c r="D12" s="17">
        <v>485410</v>
      </c>
      <c r="E12" s="17">
        <f t="shared" si="0"/>
        <v>648600</v>
      </c>
      <c r="F12" s="26">
        <v>8118045</v>
      </c>
      <c r="G12" s="17">
        <f t="shared" si="1"/>
        <v>8766645</v>
      </c>
    </row>
    <row r="13" spans="1:7" ht="12.75">
      <c r="A13" s="2" t="s">
        <v>6</v>
      </c>
      <c r="B13" s="12">
        <v>2042823</v>
      </c>
      <c r="C13" s="17">
        <v>795258</v>
      </c>
      <c r="D13" s="17">
        <v>3900375</v>
      </c>
      <c r="E13" s="17">
        <f t="shared" si="0"/>
        <v>6738456</v>
      </c>
      <c r="F13" s="26">
        <v>6427329</v>
      </c>
      <c r="G13" s="17">
        <f t="shared" si="1"/>
        <v>13165785</v>
      </c>
    </row>
    <row r="14" spans="1:7" ht="12.75">
      <c r="A14" s="2" t="s">
        <v>141</v>
      </c>
      <c r="B14" s="12">
        <v>13800478</v>
      </c>
      <c r="C14" s="17">
        <v>3652406</v>
      </c>
      <c r="D14" s="17">
        <v>23069316</v>
      </c>
      <c r="E14" s="17">
        <f t="shared" si="0"/>
        <v>40522200</v>
      </c>
      <c r="F14" s="26">
        <v>19915569</v>
      </c>
      <c r="G14" s="17">
        <f t="shared" si="1"/>
        <v>60437769</v>
      </c>
    </row>
    <row r="15" spans="1:7" ht="12.75">
      <c r="A15" s="2" t="s">
        <v>7</v>
      </c>
      <c r="B15" s="12">
        <v>25665</v>
      </c>
      <c r="C15" s="17">
        <v>174869</v>
      </c>
      <c r="D15" s="17">
        <v>909718</v>
      </c>
      <c r="E15" s="17">
        <f t="shared" si="0"/>
        <v>1110252</v>
      </c>
      <c r="F15" s="26">
        <v>11287716</v>
      </c>
      <c r="G15" s="17">
        <f t="shared" si="1"/>
        <v>12397968</v>
      </c>
    </row>
    <row r="16" spans="1:7" ht="12.75">
      <c r="A16" s="2" t="s">
        <v>134</v>
      </c>
      <c r="B16" s="12">
        <v>0</v>
      </c>
      <c r="C16" s="17">
        <v>0</v>
      </c>
      <c r="D16" s="17">
        <v>0</v>
      </c>
      <c r="E16" s="17">
        <f t="shared" si="0"/>
        <v>0</v>
      </c>
      <c r="F16" s="26">
        <v>2529685</v>
      </c>
      <c r="G16" s="17">
        <f t="shared" si="1"/>
        <v>2529685</v>
      </c>
    </row>
    <row r="17" spans="1:7" ht="12.75">
      <c r="A17" s="2" t="s">
        <v>8</v>
      </c>
      <c r="B17" s="12">
        <v>20375</v>
      </c>
      <c r="C17" s="17">
        <f>1+9624</f>
        <v>9625</v>
      </c>
      <c r="D17" s="17">
        <v>0</v>
      </c>
      <c r="E17" s="17">
        <f t="shared" si="0"/>
        <v>30000</v>
      </c>
      <c r="F17" s="26">
        <v>1374657</v>
      </c>
      <c r="G17" s="17">
        <f t="shared" si="1"/>
        <v>1404657</v>
      </c>
    </row>
    <row r="18" spans="1:7" ht="12.75">
      <c r="A18" s="2" t="s">
        <v>9</v>
      </c>
      <c r="B18" s="12">
        <v>131122</v>
      </c>
      <c r="C18" s="17">
        <v>6492</v>
      </c>
      <c r="D18" s="17">
        <v>209287</v>
      </c>
      <c r="E18" s="17">
        <f t="shared" si="0"/>
        <v>346901</v>
      </c>
      <c r="F18" s="26">
        <v>4920535</v>
      </c>
      <c r="G18" s="17">
        <f t="shared" si="1"/>
        <v>5267436</v>
      </c>
    </row>
    <row r="19" spans="1:7" ht="12.75">
      <c r="A19" s="2" t="s">
        <v>10</v>
      </c>
      <c r="B19" s="12">
        <v>0</v>
      </c>
      <c r="C19" s="17">
        <v>0</v>
      </c>
      <c r="D19" s="17">
        <v>0</v>
      </c>
      <c r="E19" s="17">
        <f t="shared" si="0"/>
        <v>0</v>
      </c>
      <c r="F19" s="26">
        <v>1848958</v>
      </c>
      <c r="G19" s="17">
        <f t="shared" si="1"/>
        <v>1848958</v>
      </c>
    </row>
    <row r="20" spans="1:7" ht="12.75">
      <c r="A20" s="2" t="s">
        <v>11</v>
      </c>
      <c r="B20" s="12">
        <v>156150</v>
      </c>
      <c r="C20" s="17">
        <v>110098</v>
      </c>
      <c r="D20" s="17">
        <v>527688</v>
      </c>
      <c r="E20" s="17">
        <f t="shared" si="0"/>
        <v>793936</v>
      </c>
      <c r="F20" s="26">
        <v>9268562</v>
      </c>
      <c r="G20" s="17">
        <f t="shared" si="1"/>
        <v>10062498</v>
      </c>
    </row>
    <row r="21" spans="1:7" ht="12.75">
      <c r="A21" s="2" t="s">
        <v>12</v>
      </c>
      <c r="B21" s="12">
        <v>850753</v>
      </c>
      <c r="C21" s="17">
        <v>1050250</v>
      </c>
      <c r="D21" s="17">
        <v>3398427</v>
      </c>
      <c r="E21" s="17">
        <f t="shared" si="0"/>
        <v>5299430</v>
      </c>
      <c r="F21" s="26">
        <v>7513646</v>
      </c>
      <c r="G21" s="17">
        <f t="shared" si="1"/>
        <v>12813076</v>
      </c>
    </row>
    <row r="22" spans="1:7" ht="12.75">
      <c r="A22" s="2" t="s">
        <v>13</v>
      </c>
      <c r="B22" s="12">
        <v>800154</v>
      </c>
      <c r="C22" s="17">
        <v>491890</v>
      </c>
      <c r="D22" s="17">
        <v>2341780</v>
      </c>
      <c r="E22" s="17">
        <f t="shared" si="0"/>
        <v>3633824</v>
      </c>
      <c r="F22" s="26">
        <v>12331885</v>
      </c>
      <c r="G22" s="17">
        <f t="shared" si="1"/>
        <v>15965709</v>
      </c>
    </row>
    <row r="23" spans="1:7" ht="12.75">
      <c r="A23" s="2" t="s">
        <v>14</v>
      </c>
      <c r="B23" s="12">
        <v>13845999</v>
      </c>
      <c r="C23" s="17">
        <v>2913956</v>
      </c>
      <c r="D23" s="17">
        <v>22673591</v>
      </c>
      <c r="E23" s="17">
        <f t="shared" si="0"/>
        <v>39433546</v>
      </c>
      <c r="F23" s="26">
        <v>15943394</v>
      </c>
      <c r="G23" s="17">
        <f t="shared" si="1"/>
        <v>55376940</v>
      </c>
    </row>
    <row r="24" spans="1:7" ht="12.75">
      <c r="A24" s="2" t="s">
        <v>15</v>
      </c>
      <c r="B24" s="12">
        <v>1985695</v>
      </c>
      <c r="C24" s="17">
        <v>794621</v>
      </c>
      <c r="D24" s="17">
        <v>3585787</v>
      </c>
      <c r="E24" s="17">
        <f t="shared" si="0"/>
        <v>6366103</v>
      </c>
      <c r="F24" s="26">
        <v>9418259</v>
      </c>
      <c r="G24" s="17">
        <f t="shared" si="1"/>
        <v>15784362</v>
      </c>
    </row>
    <row r="25" spans="1:7" ht="12.75">
      <c r="A25" s="2" t="s">
        <v>16</v>
      </c>
      <c r="B25" s="12">
        <v>5441</v>
      </c>
      <c r="C25" s="17">
        <v>167735</v>
      </c>
      <c r="D25" s="17">
        <v>329749</v>
      </c>
      <c r="E25" s="17">
        <f t="shared" si="0"/>
        <v>502925</v>
      </c>
      <c r="F25" s="26">
        <v>4401782</v>
      </c>
      <c r="G25" s="17">
        <f t="shared" si="1"/>
        <v>4904707</v>
      </c>
    </row>
    <row r="26" spans="1:7" ht="12.75">
      <c r="A26" s="2" t="s">
        <v>17</v>
      </c>
      <c r="B26" s="12">
        <v>42326000</v>
      </c>
      <c r="C26" s="17">
        <v>5043671</v>
      </c>
      <c r="D26" s="17">
        <v>53054064</v>
      </c>
      <c r="E26" s="17">
        <f t="shared" si="0"/>
        <v>100423735</v>
      </c>
      <c r="F26" s="26">
        <v>14611087</v>
      </c>
      <c r="G26" s="17">
        <f t="shared" si="1"/>
        <v>115034822</v>
      </c>
    </row>
    <row r="27" spans="1:7" ht="12.75">
      <c r="A27" s="2" t="s">
        <v>18</v>
      </c>
      <c r="B27" s="12">
        <v>1463563</v>
      </c>
      <c r="C27" s="17">
        <v>2511549</v>
      </c>
      <c r="D27" s="17">
        <v>13183114</v>
      </c>
      <c r="E27" s="17">
        <f t="shared" si="0"/>
        <v>17158226</v>
      </c>
      <c r="F27" s="26">
        <v>138617</v>
      </c>
      <c r="G27" s="17">
        <f t="shared" si="1"/>
        <v>17296843</v>
      </c>
    </row>
    <row r="28" spans="1:7" ht="12.75">
      <c r="A28" s="2" t="s">
        <v>19</v>
      </c>
      <c r="B28" s="12">
        <v>36272</v>
      </c>
      <c r="C28" s="17">
        <v>43151</v>
      </c>
      <c r="D28" s="17">
        <v>239125</v>
      </c>
      <c r="E28" s="17">
        <f t="shared" si="0"/>
        <v>318548</v>
      </c>
      <c r="F28" s="26">
        <v>7051550</v>
      </c>
      <c r="G28" s="17">
        <f t="shared" si="1"/>
        <v>7370098</v>
      </c>
    </row>
    <row r="29" spans="1:7" ht="12.75">
      <c r="A29" s="2" t="s">
        <v>20</v>
      </c>
      <c r="B29" s="12">
        <v>243564</v>
      </c>
      <c r="C29" s="17">
        <v>180832</v>
      </c>
      <c r="D29" s="17">
        <v>1141803</v>
      </c>
      <c r="E29" s="17">
        <f t="shared" si="0"/>
        <v>1566199</v>
      </c>
      <c r="F29" s="26">
        <v>15121627</v>
      </c>
      <c r="G29" s="17">
        <f t="shared" si="1"/>
        <v>16687826</v>
      </c>
    </row>
    <row r="30" spans="1:7" ht="12.75">
      <c r="A30" s="2" t="s">
        <v>21</v>
      </c>
      <c r="B30" s="12">
        <v>0</v>
      </c>
      <c r="C30" s="17">
        <v>0</v>
      </c>
      <c r="D30" s="17">
        <v>0</v>
      </c>
      <c r="E30" s="17">
        <f t="shared" si="0"/>
        <v>0</v>
      </c>
      <c r="F30" s="26">
        <v>1011363</v>
      </c>
      <c r="G30" s="17">
        <f t="shared" si="1"/>
        <v>1011363</v>
      </c>
    </row>
    <row r="31" spans="1:7" ht="12.75">
      <c r="A31" s="2" t="s">
        <v>22</v>
      </c>
      <c r="B31" s="12">
        <v>28292</v>
      </c>
      <c r="C31" s="17">
        <v>49668</v>
      </c>
      <c r="D31" s="17">
        <v>162703</v>
      </c>
      <c r="E31" s="17">
        <f t="shared" si="0"/>
        <v>240663</v>
      </c>
      <c r="F31" s="26">
        <v>6378739</v>
      </c>
      <c r="G31" s="17">
        <f t="shared" si="1"/>
        <v>6619402</v>
      </c>
    </row>
    <row r="32" spans="1:7" ht="12.75">
      <c r="A32" s="2" t="s">
        <v>23</v>
      </c>
      <c r="B32" s="12">
        <v>35546</v>
      </c>
      <c r="C32" s="17">
        <v>42340</v>
      </c>
      <c r="D32" s="17">
        <v>111477</v>
      </c>
      <c r="E32" s="17">
        <f t="shared" si="0"/>
        <v>189363</v>
      </c>
      <c r="F32" s="26">
        <v>3523325</v>
      </c>
      <c r="G32" s="17">
        <f t="shared" si="1"/>
        <v>3712688</v>
      </c>
    </row>
    <row r="33" spans="1:7" ht="12.75">
      <c r="A33" s="2" t="s">
        <v>24</v>
      </c>
      <c r="B33" s="12">
        <v>919669</v>
      </c>
      <c r="C33" s="17">
        <v>765122</v>
      </c>
      <c r="D33" s="17">
        <v>2894066</v>
      </c>
      <c r="E33" s="17">
        <f t="shared" si="0"/>
        <v>4578857</v>
      </c>
      <c r="F33" s="26">
        <v>7232865</v>
      </c>
      <c r="G33" s="17">
        <f t="shared" si="1"/>
        <v>11811722</v>
      </c>
    </row>
    <row r="34" spans="1:7" ht="12.75">
      <c r="A34" s="2" t="s">
        <v>25</v>
      </c>
      <c r="B34" s="12">
        <v>0</v>
      </c>
      <c r="C34" s="17">
        <v>187647</v>
      </c>
      <c r="D34" s="17">
        <v>348032</v>
      </c>
      <c r="E34" s="17">
        <f t="shared" si="0"/>
        <v>535679</v>
      </c>
      <c r="F34" s="26">
        <v>316036</v>
      </c>
      <c r="G34" s="17">
        <f t="shared" si="1"/>
        <v>851715</v>
      </c>
    </row>
    <row r="35" spans="1:7" ht="12.75">
      <c r="A35" s="2" t="s">
        <v>26</v>
      </c>
      <c r="B35" s="12">
        <v>143273</v>
      </c>
      <c r="C35" s="17">
        <v>173525</v>
      </c>
      <c r="D35" s="17">
        <v>691941</v>
      </c>
      <c r="E35" s="17">
        <f t="shared" si="0"/>
        <v>1008739</v>
      </c>
      <c r="F35" s="26">
        <v>10522734</v>
      </c>
      <c r="G35" s="17">
        <f t="shared" si="1"/>
        <v>11531473</v>
      </c>
    </row>
    <row r="36" spans="1:7" ht="12.75">
      <c r="A36" s="2" t="s">
        <v>27</v>
      </c>
      <c r="B36" s="12">
        <v>4164173</v>
      </c>
      <c r="C36" s="17">
        <v>963000</v>
      </c>
      <c r="D36" s="17">
        <v>9386680</v>
      </c>
      <c r="E36" s="17">
        <f t="shared" si="0"/>
        <v>14513853</v>
      </c>
      <c r="F36" s="26">
        <v>3433232</v>
      </c>
      <c r="G36" s="17">
        <f t="shared" si="1"/>
        <v>17947085</v>
      </c>
    </row>
    <row r="37" spans="1:7" ht="38.25">
      <c r="A37" s="3" t="s">
        <v>28</v>
      </c>
      <c r="B37" s="12">
        <v>63294</v>
      </c>
      <c r="C37" s="17">
        <v>80586</v>
      </c>
      <c r="D37" s="17">
        <v>193883</v>
      </c>
      <c r="E37" s="17">
        <f t="shared" si="0"/>
        <v>337763</v>
      </c>
      <c r="F37" s="26">
        <v>4875084</v>
      </c>
      <c r="G37" s="17">
        <f t="shared" si="1"/>
        <v>5212847</v>
      </c>
    </row>
    <row r="38" spans="1:7" ht="12.75">
      <c r="A38" s="2" t="s">
        <v>29</v>
      </c>
      <c r="B38" s="12">
        <v>0</v>
      </c>
      <c r="C38" s="17">
        <v>44102</v>
      </c>
      <c r="D38" s="17">
        <v>78189</v>
      </c>
      <c r="E38" s="17">
        <f t="shared" si="0"/>
        <v>122291</v>
      </c>
      <c r="F38" s="26">
        <v>6557966</v>
      </c>
      <c r="G38" s="17">
        <f t="shared" si="1"/>
        <v>6680257</v>
      </c>
    </row>
    <row r="39" spans="1:7" ht="12.75">
      <c r="A39" s="2" t="s">
        <v>30</v>
      </c>
      <c r="B39" s="12">
        <v>0</v>
      </c>
      <c r="C39" s="17">
        <v>0</v>
      </c>
      <c r="D39" s="17">
        <v>0</v>
      </c>
      <c r="E39" s="17">
        <f t="shared" si="0"/>
        <v>0</v>
      </c>
      <c r="F39" s="26">
        <v>1796197</v>
      </c>
      <c r="G39" s="17">
        <f t="shared" si="1"/>
        <v>1796197</v>
      </c>
    </row>
    <row r="40" spans="1:7" ht="12.75">
      <c r="A40" s="2" t="s">
        <v>31</v>
      </c>
      <c r="B40" s="12">
        <v>11788</v>
      </c>
      <c r="C40" s="17">
        <v>31599</v>
      </c>
      <c r="D40" s="17">
        <v>70395</v>
      </c>
      <c r="E40" s="17">
        <f t="shared" si="0"/>
        <v>113782</v>
      </c>
      <c r="F40" s="26">
        <v>716258</v>
      </c>
      <c r="G40" s="17">
        <f t="shared" si="1"/>
        <v>830040</v>
      </c>
    </row>
    <row r="41" spans="1:7" ht="12.75">
      <c r="A41" s="2" t="s">
        <v>32</v>
      </c>
      <c r="B41" s="12">
        <v>1065663</v>
      </c>
      <c r="C41" s="17">
        <v>589180</v>
      </c>
      <c r="D41" s="17">
        <v>2824782</v>
      </c>
      <c r="E41" s="17">
        <f t="shared" si="0"/>
        <v>4479625</v>
      </c>
      <c r="F41" s="26">
        <v>13073096</v>
      </c>
      <c r="G41" s="17">
        <f t="shared" si="1"/>
        <v>17552721</v>
      </c>
    </row>
    <row r="42" spans="1:7" ht="12.75">
      <c r="A42" s="2" t="s">
        <v>33</v>
      </c>
      <c r="B42" s="12">
        <v>36634</v>
      </c>
      <c r="C42" s="17">
        <v>68675</v>
      </c>
      <c r="D42" s="17">
        <v>213835</v>
      </c>
      <c r="E42" s="17">
        <f t="shared" si="0"/>
        <v>319144</v>
      </c>
      <c r="F42" s="26">
        <v>9185015</v>
      </c>
      <c r="G42" s="17">
        <f t="shared" si="1"/>
        <v>9504159</v>
      </c>
    </row>
    <row r="43" spans="1:7" ht="12.75">
      <c r="A43" s="2" t="s">
        <v>34</v>
      </c>
      <c r="B43" s="12">
        <v>7178534</v>
      </c>
      <c r="C43" s="17">
        <v>1498776</v>
      </c>
      <c r="D43" s="17">
        <v>10341934</v>
      </c>
      <c r="E43" s="17">
        <f t="shared" si="0"/>
        <v>19019244</v>
      </c>
      <c r="F43" s="26">
        <v>10976981</v>
      </c>
      <c r="G43" s="17">
        <f t="shared" si="1"/>
        <v>29996225</v>
      </c>
    </row>
    <row r="44" spans="1:7" ht="12.75">
      <c r="A44" s="2" t="s">
        <v>35</v>
      </c>
      <c r="B44" s="12">
        <v>6943130</v>
      </c>
      <c r="C44" s="17">
        <v>593515</v>
      </c>
      <c r="D44" s="17">
        <v>7068118</v>
      </c>
      <c r="E44" s="17">
        <f t="shared" si="0"/>
        <v>14604763</v>
      </c>
      <c r="F44" s="26">
        <v>9768566</v>
      </c>
      <c r="G44" s="17">
        <f t="shared" si="1"/>
        <v>24373329</v>
      </c>
    </row>
    <row r="45" spans="1:7" ht="12.75">
      <c r="A45" s="2" t="s">
        <v>36</v>
      </c>
      <c r="B45" s="12">
        <v>141641</v>
      </c>
      <c r="C45" s="17">
        <v>235956</v>
      </c>
      <c r="D45" s="17">
        <v>684775</v>
      </c>
      <c r="E45" s="17">
        <f t="shared" si="0"/>
        <v>1062372</v>
      </c>
      <c r="F45" s="26">
        <v>10336176</v>
      </c>
      <c r="G45" s="17">
        <f t="shared" si="1"/>
        <v>11398548</v>
      </c>
    </row>
    <row r="46" spans="1:7" ht="12.75">
      <c r="A46" s="2" t="s">
        <v>37</v>
      </c>
      <c r="B46" s="12">
        <v>2358</v>
      </c>
      <c r="C46" s="17">
        <v>7278</v>
      </c>
      <c r="D46" s="17">
        <v>119991</v>
      </c>
      <c r="E46" s="17">
        <f t="shared" si="0"/>
        <v>129627</v>
      </c>
      <c r="F46" s="26">
        <v>6732426</v>
      </c>
      <c r="G46" s="17">
        <f t="shared" si="1"/>
        <v>6862053</v>
      </c>
    </row>
    <row r="47" spans="1:7" ht="12.75">
      <c r="A47" s="2" t="s">
        <v>38</v>
      </c>
      <c r="B47" s="12">
        <v>1968103</v>
      </c>
      <c r="C47" s="17">
        <v>833148</v>
      </c>
      <c r="D47" s="17">
        <v>5312867</v>
      </c>
      <c r="E47" s="17">
        <f t="shared" si="0"/>
        <v>8114118</v>
      </c>
      <c r="F47" s="26">
        <v>2591835</v>
      </c>
      <c r="G47" s="17">
        <f t="shared" si="1"/>
        <v>10705953</v>
      </c>
    </row>
    <row r="48" spans="1:7" ht="12.75">
      <c r="A48" s="2" t="s">
        <v>39</v>
      </c>
      <c r="B48" s="12">
        <v>4148758</v>
      </c>
      <c r="C48" s="17">
        <v>372196</v>
      </c>
      <c r="D48" s="17">
        <v>3709461</v>
      </c>
      <c r="E48" s="17">
        <f t="shared" si="0"/>
        <v>8230415</v>
      </c>
      <c r="F48" s="26">
        <v>5946140</v>
      </c>
      <c r="G48" s="17">
        <f t="shared" si="1"/>
        <v>14176555</v>
      </c>
    </row>
    <row r="49" spans="1:7" ht="12.75">
      <c r="A49" s="2" t="s">
        <v>40</v>
      </c>
      <c r="B49" s="12">
        <v>3456150</v>
      </c>
      <c r="C49" s="17">
        <v>1062375</v>
      </c>
      <c r="D49" s="17">
        <v>6019012</v>
      </c>
      <c r="E49" s="17">
        <f t="shared" si="0"/>
        <v>10537537</v>
      </c>
      <c r="F49" s="26">
        <v>10156398</v>
      </c>
      <c r="G49" s="17">
        <f t="shared" si="1"/>
        <v>20693935</v>
      </c>
    </row>
    <row r="50" spans="1:7" ht="12.75">
      <c r="A50" s="2" t="s">
        <v>41</v>
      </c>
      <c r="B50" s="12">
        <v>0</v>
      </c>
      <c r="C50" s="17">
        <v>31593</v>
      </c>
      <c r="D50" s="17">
        <v>47818</v>
      </c>
      <c r="E50" s="17">
        <f t="shared" si="0"/>
        <v>79411</v>
      </c>
      <c r="F50" s="26">
        <v>2040807</v>
      </c>
      <c r="G50" s="17">
        <f t="shared" si="1"/>
        <v>2120218</v>
      </c>
    </row>
    <row r="51" spans="1:7" ht="12.75">
      <c r="A51" s="2" t="s">
        <v>42</v>
      </c>
      <c r="B51" s="12">
        <v>69460</v>
      </c>
      <c r="C51" s="17">
        <v>131744</v>
      </c>
      <c r="D51" s="17">
        <v>377043</v>
      </c>
      <c r="E51" s="17">
        <f t="shared" si="0"/>
        <v>578247</v>
      </c>
      <c r="F51" s="26">
        <v>5402922</v>
      </c>
      <c r="G51" s="17">
        <f t="shared" si="1"/>
        <v>5981169</v>
      </c>
    </row>
    <row r="52" spans="1:7" ht="12.75">
      <c r="A52" s="2" t="s">
        <v>43</v>
      </c>
      <c r="B52" s="12">
        <v>571279</v>
      </c>
      <c r="C52" s="17">
        <v>947512</v>
      </c>
      <c r="D52" s="17">
        <v>2530118</v>
      </c>
      <c r="E52" s="17">
        <f t="shared" si="0"/>
        <v>4048909</v>
      </c>
      <c r="F52" s="26">
        <v>4972058</v>
      </c>
      <c r="G52" s="17">
        <f t="shared" si="1"/>
        <v>9020967</v>
      </c>
    </row>
    <row r="53" spans="1:7" ht="12.75">
      <c r="A53" s="2" t="s">
        <v>44</v>
      </c>
      <c r="B53" s="12">
        <v>339503</v>
      </c>
      <c r="C53" s="17">
        <v>388092</v>
      </c>
      <c r="D53" s="17">
        <v>1930285</v>
      </c>
      <c r="E53" s="17">
        <f t="shared" si="0"/>
        <v>2657880</v>
      </c>
      <c r="F53" s="26">
        <v>13612079</v>
      </c>
      <c r="G53" s="17">
        <f t="shared" si="1"/>
        <v>16269959</v>
      </c>
    </row>
    <row r="54" spans="1:7" ht="12.75">
      <c r="A54" s="2" t="s">
        <v>45</v>
      </c>
      <c r="B54" s="12">
        <v>0</v>
      </c>
      <c r="C54" s="17">
        <v>0</v>
      </c>
      <c r="D54" s="17">
        <v>0</v>
      </c>
      <c r="E54" s="17">
        <f t="shared" si="0"/>
        <v>0</v>
      </c>
      <c r="F54" s="26">
        <v>596310</v>
      </c>
      <c r="G54" s="17">
        <f t="shared" si="1"/>
        <v>596310</v>
      </c>
    </row>
    <row r="55" spans="1:7" ht="12.75">
      <c r="A55" s="2" t="s">
        <v>46</v>
      </c>
      <c r="B55" s="12">
        <v>5259</v>
      </c>
      <c r="C55" s="17">
        <v>17897</v>
      </c>
      <c r="D55" s="17">
        <v>141054</v>
      </c>
      <c r="E55" s="17">
        <f t="shared" si="0"/>
        <v>164210</v>
      </c>
      <c r="F55" s="26">
        <v>2863445</v>
      </c>
      <c r="G55" s="17">
        <f t="shared" si="1"/>
        <v>3027655</v>
      </c>
    </row>
    <row r="56" spans="1:7" ht="12.75">
      <c r="A56" s="2" t="s">
        <v>47</v>
      </c>
      <c r="B56" s="12">
        <v>592317</v>
      </c>
      <c r="C56" s="17">
        <v>282357</v>
      </c>
      <c r="D56" s="17">
        <v>1591924</v>
      </c>
      <c r="E56" s="17">
        <f t="shared" si="0"/>
        <v>2466598</v>
      </c>
      <c r="F56" s="26">
        <v>12301044</v>
      </c>
      <c r="G56" s="17">
        <f t="shared" si="1"/>
        <v>14767642</v>
      </c>
    </row>
    <row r="57" spans="1:7" ht="12.75">
      <c r="A57" s="2" t="s">
        <v>48</v>
      </c>
      <c r="B57" s="12">
        <v>0</v>
      </c>
      <c r="C57" s="17">
        <v>0</v>
      </c>
      <c r="D57" s="17">
        <v>0</v>
      </c>
      <c r="E57" s="17">
        <f t="shared" si="0"/>
        <v>0</v>
      </c>
      <c r="F57" s="26">
        <v>406909</v>
      </c>
      <c r="G57" s="17">
        <f t="shared" si="1"/>
        <v>406909</v>
      </c>
    </row>
    <row r="58" spans="1:7" ht="12.75">
      <c r="A58" s="2" t="s">
        <v>49</v>
      </c>
      <c r="B58" s="12">
        <v>341498</v>
      </c>
      <c r="C58" s="17">
        <v>154739</v>
      </c>
      <c r="D58" s="17">
        <v>700769</v>
      </c>
      <c r="E58" s="17">
        <f t="shared" si="0"/>
        <v>1197006</v>
      </c>
      <c r="F58" s="26">
        <v>12147266</v>
      </c>
      <c r="G58" s="17">
        <f t="shared" si="1"/>
        <v>13344272</v>
      </c>
    </row>
    <row r="59" spans="1:7" ht="12.75">
      <c r="A59" s="2" t="s">
        <v>50</v>
      </c>
      <c r="B59" s="12">
        <v>1133854</v>
      </c>
      <c r="C59" s="17">
        <v>845356</v>
      </c>
      <c r="D59" s="17">
        <v>3163185</v>
      </c>
      <c r="E59" s="17">
        <f t="shared" si="0"/>
        <v>5142395</v>
      </c>
      <c r="F59" s="26">
        <v>9479011</v>
      </c>
      <c r="G59" s="17">
        <f t="shared" si="1"/>
        <v>14621406</v>
      </c>
    </row>
    <row r="60" spans="1:7" ht="12.75">
      <c r="A60" s="2" t="s">
        <v>51</v>
      </c>
      <c r="B60" s="12">
        <v>27551082</v>
      </c>
      <c r="C60" s="17">
        <v>8963553</v>
      </c>
      <c r="D60" s="17">
        <v>54498747</v>
      </c>
      <c r="E60" s="17">
        <f t="shared" si="0"/>
        <v>91013382</v>
      </c>
      <c r="F60" s="26">
        <v>12798063</v>
      </c>
      <c r="G60" s="17">
        <f t="shared" si="1"/>
        <v>103811445</v>
      </c>
    </row>
    <row r="61" spans="1:7" ht="12.75">
      <c r="A61" s="2" t="s">
        <v>52</v>
      </c>
      <c r="B61" s="12">
        <v>1187536</v>
      </c>
      <c r="C61" s="17">
        <v>739327</v>
      </c>
      <c r="D61" s="17">
        <v>3393972</v>
      </c>
      <c r="E61" s="17">
        <f t="shared" si="0"/>
        <v>5320835</v>
      </c>
      <c r="F61" s="26">
        <v>6305919</v>
      </c>
      <c r="G61" s="17">
        <f t="shared" si="1"/>
        <v>11626754</v>
      </c>
    </row>
    <row r="62" spans="1:7" ht="12.75">
      <c r="A62" s="2" t="s">
        <v>53</v>
      </c>
      <c r="B62" s="12">
        <v>1926390</v>
      </c>
      <c r="C62" s="17">
        <v>556301</v>
      </c>
      <c r="D62" s="17">
        <v>3485193</v>
      </c>
      <c r="E62" s="17">
        <f t="shared" si="0"/>
        <v>5967884</v>
      </c>
      <c r="F62" s="26">
        <v>10820301</v>
      </c>
      <c r="G62" s="17">
        <f t="shared" si="1"/>
        <v>16788185</v>
      </c>
    </row>
    <row r="63" spans="1:7" ht="12.75">
      <c r="A63" s="2" t="s">
        <v>54</v>
      </c>
      <c r="B63" s="12">
        <v>12327484</v>
      </c>
      <c r="C63" s="17">
        <v>6532884</v>
      </c>
      <c r="D63" s="17">
        <v>35039120</v>
      </c>
      <c r="E63" s="17">
        <f t="shared" si="0"/>
        <v>53899488</v>
      </c>
      <c r="F63" s="26">
        <v>17016956</v>
      </c>
      <c r="G63" s="17">
        <f t="shared" si="1"/>
        <v>70916444</v>
      </c>
    </row>
    <row r="64" spans="1:7" ht="12.75">
      <c r="A64" s="2" t="s">
        <v>55</v>
      </c>
      <c r="B64" s="12">
        <v>392823</v>
      </c>
      <c r="C64" s="17">
        <v>94629</v>
      </c>
      <c r="D64" s="17">
        <v>706846</v>
      </c>
      <c r="E64" s="17">
        <f t="shared" si="0"/>
        <v>1194298</v>
      </c>
      <c r="F64" s="26">
        <v>15430633</v>
      </c>
      <c r="G64" s="17">
        <f t="shared" si="1"/>
        <v>16624931</v>
      </c>
    </row>
    <row r="65" spans="1:7" ht="12.75">
      <c r="A65" s="2" t="s">
        <v>56</v>
      </c>
      <c r="B65" s="12">
        <v>5033062</v>
      </c>
      <c r="C65" s="17">
        <v>1074625</v>
      </c>
      <c r="D65" s="17">
        <v>7208105</v>
      </c>
      <c r="E65" s="17">
        <f t="shared" si="0"/>
        <v>13315792</v>
      </c>
      <c r="F65" s="26">
        <v>6940067</v>
      </c>
      <c r="G65" s="17">
        <f t="shared" si="1"/>
        <v>20255859</v>
      </c>
    </row>
    <row r="66" spans="1:7" ht="12.75">
      <c r="A66" s="2" t="s">
        <v>57</v>
      </c>
      <c r="B66" s="12">
        <v>13790866</v>
      </c>
      <c r="C66" s="17">
        <v>4021626</v>
      </c>
      <c r="D66" s="17">
        <v>23948405</v>
      </c>
      <c r="E66" s="17">
        <f t="shared" si="0"/>
        <v>41760897</v>
      </c>
      <c r="F66" s="26">
        <v>21286462</v>
      </c>
      <c r="G66" s="17">
        <f t="shared" si="1"/>
        <v>63047359</v>
      </c>
    </row>
    <row r="67" spans="1:7" ht="12.75">
      <c r="A67" s="2" t="s">
        <v>58</v>
      </c>
      <c r="B67" s="12">
        <v>57309</v>
      </c>
      <c r="C67" s="17">
        <v>205872</v>
      </c>
      <c r="D67" s="17">
        <v>865955</v>
      </c>
      <c r="E67" s="17">
        <f t="shared" si="0"/>
        <v>1129136</v>
      </c>
      <c r="F67" s="26">
        <v>15560915</v>
      </c>
      <c r="G67" s="17">
        <f t="shared" si="1"/>
        <v>16690051</v>
      </c>
    </row>
    <row r="68" spans="1:7" ht="12.75">
      <c r="A68" s="2" t="s">
        <v>59</v>
      </c>
      <c r="B68" s="12">
        <v>0</v>
      </c>
      <c r="C68" s="17">
        <v>0</v>
      </c>
      <c r="D68" s="17">
        <v>0</v>
      </c>
      <c r="E68" s="17">
        <f t="shared" si="0"/>
        <v>0</v>
      </c>
      <c r="F68" s="26">
        <v>692216</v>
      </c>
      <c r="G68" s="17">
        <f t="shared" si="1"/>
        <v>692216</v>
      </c>
    </row>
    <row r="69" spans="1:7" ht="12.75">
      <c r="A69" s="2" t="s">
        <v>60</v>
      </c>
      <c r="B69" s="12">
        <v>16894</v>
      </c>
      <c r="C69" s="17">
        <v>594</v>
      </c>
      <c r="D69" s="17">
        <v>12512</v>
      </c>
      <c r="E69" s="17">
        <f t="shared" si="0"/>
        <v>30000</v>
      </c>
      <c r="F69" s="26">
        <v>1992514</v>
      </c>
      <c r="G69" s="17">
        <f t="shared" si="1"/>
        <v>2022514</v>
      </c>
    </row>
    <row r="70" spans="1:7" ht="12.75">
      <c r="A70" s="2" t="s">
        <v>61</v>
      </c>
      <c r="B70" s="12">
        <v>7814921</v>
      </c>
      <c r="C70" s="17">
        <v>1003131</v>
      </c>
      <c r="D70" s="17">
        <v>9920216</v>
      </c>
      <c r="E70" s="17">
        <f t="shared" si="0"/>
        <v>18738268</v>
      </c>
      <c r="F70" s="26">
        <v>9843660</v>
      </c>
      <c r="G70" s="17">
        <f t="shared" si="1"/>
        <v>28581928</v>
      </c>
    </row>
    <row r="71" spans="1:7" ht="12.75">
      <c r="A71" s="2" t="s">
        <v>62</v>
      </c>
      <c r="B71" s="12">
        <v>50055</v>
      </c>
      <c r="C71" s="17">
        <v>43130</v>
      </c>
      <c r="D71" s="17">
        <v>400867</v>
      </c>
      <c r="E71" s="17">
        <f t="shared" si="0"/>
        <v>494052</v>
      </c>
      <c r="F71" s="26">
        <v>7628339</v>
      </c>
      <c r="G71" s="17">
        <f t="shared" si="1"/>
        <v>8122391</v>
      </c>
    </row>
    <row r="72" spans="1:7" ht="12.75">
      <c r="A72" s="2" t="s">
        <v>63</v>
      </c>
      <c r="B72" s="12">
        <v>11069400</v>
      </c>
      <c r="C72" s="17">
        <v>2291042</v>
      </c>
      <c r="D72" s="17">
        <v>18799693</v>
      </c>
      <c r="E72" s="17">
        <f t="shared" si="0"/>
        <v>32160135</v>
      </c>
      <c r="F72" s="26">
        <v>15465605</v>
      </c>
      <c r="G72" s="17">
        <f t="shared" si="1"/>
        <v>47625740</v>
      </c>
    </row>
    <row r="73" spans="1:7" ht="12.75">
      <c r="A73" s="2" t="s">
        <v>64</v>
      </c>
      <c r="B73" s="12">
        <v>0</v>
      </c>
      <c r="C73" s="17">
        <v>18939</v>
      </c>
      <c r="D73" s="17">
        <v>55981</v>
      </c>
      <c r="E73" s="17">
        <f t="shared" si="0"/>
        <v>74920</v>
      </c>
      <c r="F73" s="26">
        <v>4796591</v>
      </c>
      <c r="G73" s="17">
        <f t="shared" si="1"/>
        <v>4871511</v>
      </c>
    </row>
    <row r="74" spans="1:7" ht="12.75">
      <c r="A74" s="2" t="s">
        <v>65</v>
      </c>
      <c r="B74" s="12">
        <v>808860</v>
      </c>
      <c r="C74" s="17">
        <v>313331</v>
      </c>
      <c r="D74" s="17">
        <v>2379440</v>
      </c>
      <c r="E74" s="17">
        <f aca="true" t="shared" si="2" ref="E74:E136">SUM(B74:D74)</f>
        <v>3501631</v>
      </c>
      <c r="F74" s="26">
        <v>15575270</v>
      </c>
      <c r="G74" s="17">
        <f aca="true" t="shared" si="3" ref="G74:G137">SUM(E74+F74)</f>
        <v>19076901</v>
      </c>
    </row>
    <row r="75" spans="1:7" ht="12.75">
      <c r="A75" s="2" t="s">
        <v>66</v>
      </c>
      <c r="B75" s="12">
        <v>0</v>
      </c>
      <c r="C75" s="17">
        <v>0</v>
      </c>
      <c r="D75" s="17">
        <v>0</v>
      </c>
      <c r="E75" s="17">
        <f t="shared" si="2"/>
        <v>0</v>
      </c>
      <c r="F75" s="26">
        <v>661682</v>
      </c>
      <c r="G75" s="17">
        <f t="shared" si="3"/>
        <v>661682</v>
      </c>
    </row>
    <row r="76" spans="1:7" ht="12.75">
      <c r="A76" s="2" t="s">
        <v>67</v>
      </c>
      <c r="B76" s="12">
        <v>394092</v>
      </c>
      <c r="C76" s="17">
        <v>1120723</v>
      </c>
      <c r="D76" s="17">
        <v>2568370</v>
      </c>
      <c r="E76" s="17">
        <f t="shared" si="2"/>
        <v>4083185</v>
      </c>
      <c r="F76" s="26">
        <v>10894394</v>
      </c>
      <c r="G76" s="17">
        <f t="shared" si="3"/>
        <v>14977579</v>
      </c>
    </row>
    <row r="77" spans="1:7" ht="12.75">
      <c r="A77" s="2" t="s">
        <v>68</v>
      </c>
      <c r="B77" s="12">
        <v>396268</v>
      </c>
      <c r="C77" s="17">
        <v>0</v>
      </c>
      <c r="D77" s="17">
        <v>377843</v>
      </c>
      <c r="E77" s="17">
        <f t="shared" si="2"/>
        <v>774111</v>
      </c>
      <c r="F77" s="26">
        <v>324436</v>
      </c>
      <c r="G77" s="17">
        <f t="shared" si="3"/>
        <v>1098547</v>
      </c>
    </row>
    <row r="78" spans="1:7" ht="12.75">
      <c r="A78" s="2" t="s">
        <v>69</v>
      </c>
      <c r="B78" s="12">
        <v>1155254</v>
      </c>
      <c r="C78" s="17">
        <v>307849</v>
      </c>
      <c r="D78" s="17">
        <v>1489060</v>
      </c>
      <c r="E78" s="17">
        <f t="shared" si="2"/>
        <v>2952163</v>
      </c>
      <c r="F78" s="26">
        <v>509617</v>
      </c>
      <c r="G78" s="17">
        <f t="shared" si="3"/>
        <v>3461780</v>
      </c>
    </row>
    <row r="79" spans="1:7" ht="12.75">
      <c r="A79" s="2" t="s">
        <v>70</v>
      </c>
      <c r="B79" s="12">
        <v>2873626</v>
      </c>
      <c r="C79" s="17">
        <v>1837440</v>
      </c>
      <c r="D79" s="17">
        <v>6328357</v>
      </c>
      <c r="E79" s="17">
        <f t="shared" si="2"/>
        <v>11039423</v>
      </c>
      <c r="F79" s="26">
        <v>3098472</v>
      </c>
      <c r="G79" s="17">
        <f t="shared" si="3"/>
        <v>14137895</v>
      </c>
    </row>
    <row r="80" spans="1:7" ht="12.75">
      <c r="A80" s="2" t="s">
        <v>71</v>
      </c>
      <c r="B80" s="12">
        <v>2335717</v>
      </c>
      <c r="C80" s="17">
        <v>1591309</v>
      </c>
      <c r="D80" s="17">
        <v>8564596</v>
      </c>
      <c r="E80" s="17">
        <f t="shared" si="2"/>
        <v>12491622</v>
      </c>
      <c r="F80" s="26">
        <v>828307</v>
      </c>
      <c r="G80" s="17">
        <f t="shared" si="3"/>
        <v>13319929</v>
      </c>
    </row>
    <row r="81" spans="1:7" ht="12.75">
      <c r="A81" s="2" t="s">
        <v>72</v>
      </c>
      <c r="B81" s="12">
        <v>393548</v>
      </c>
      <c r="C81" s="17">
        <v>33760</v>
      </c>
      <c r="D81" s="17">
        <v>1141178</v>
      </c>
      <c r="E81" s="17">
        <f t="shared" si="2"/>
        <v>1568486</v>
      </c>
      <c r="F81" s="26">
        <v>15427379</v>
      </c>
      <c r="G81" s="17">
        <f t="shared" si="3"/>
        <v>16995865</v>
      </c>
    </row>
    <row r="82" spans="1:7" ht="12.75">
      <c r="A82" s="2" t="s">
        <v>73</v>
      </c>
      <c r="B82" s="12">
        <v>786008</v>
      </c>
      <c r="C82" s="17">
        <v>97740</v>
      </c>
      <c r="D82" s="17">
        <v>907397</v>
      </c>
      <c r="E82" s="17">
        <f t="shared" si="2"/>
        <v>1791145</v>
      </c>
      <c r="F82" s="26">
        <v>10396621</v>
      </c>
      <c r="G82" s="17">
        <f t="shared" si="3"/>
        <v>12187766</v>
      </c>
    </row>
    <row r="83" spans="1:7" ht="12.75">
      <c r="A83" s="2" t="s">
        <v>74</v>
      </c>
      <c r="B83" s="12">
        <v>6393251</v>
      </c>
      <c r="C83" s="17">
        <v>860038</v>
      </c>
      <c r="D83" s="17">
        <v>8200688</v>
      </c>
      <c r="E83" s="17">
        <f t="shared" si="2"/>
        <v>15453977</v>
      </c>
      <c r="F83" s="26">
        <v>10447375</v>
      </c>
      <c r="G83" s="17">
        <f t="shared" si="3"/>
        <v>25901352</v>
      </c>
    </row>
    <row r="84" spans="1:7" ht="12.75">
      <c r="A84" s="2" t="s">
        <v>75</v>
      </c>
      <c r="B84" s="12">
        <v>27750395</v>
      </c>
      <c r="C84" s="17">
        <v>4545293</v>
      </c>
      <c r="D84" s="17">
        <v>39743881</v>
      </c>
      <c r="E84" s="17">
        <f t="shared" si="2"/>
        <v>72039569</v>
      </c>
      <c r="F84" s="26">
        <v>24474796</v>
      </c>
      <c r="G84" s="17">
        <f t="shared" si="3"/>
        <v>96514365</v>
      </c>
    </row>
    <row r="85" spans="1:7" ht="12.75">
      <c r="A85" s="2" t="s">
        <v>76</v>
      </c>
      <c r="B85" s="12">
        <v>578171</v>
      </c>
      <c r="C85" s="17">
        <v>564128</v>
      </c>
      <c r="D85" s="17">
        <v>2361872</v>
      </c>
      <c r="E85" s="17">
        <f t="shared" si="2"/>
        <v>3504171</v>
      </c>
      <c r="F85" s="26">
        <v>24041507</v>
      </c>
      <c r="G85" s="17">
        <f t="shared" si="3"/>
        <v>27545678</v>
      </c>
    </row>
    <row r="86" spans="1:7" ht="12.75">
      <c r="A86" s="2" t="s">
        <v>77</v>
      </c>
      <c r="B86" s="12">
        <v>126951</v>
      </c>
      <c r="C86" s="17">
        <v>247444</v>
      </c>
      <c r="D86" s="17">
        <v>1039287</v>
      </c>
      <c r="E86" s="17">
        <f t="shared" si="2"/>
        <v>1413682</v>
      </c>
      <c r="F86" s="26">
        <v>11299913</v>
      </c>
      <c r="G86" s="17">
        <f t="shared" si="3"/>
        <v>12713595</v>
      </c>
    </row>
    <row r="87" spans="1:7" ht="12.75">
      <c r="A87" s="2" t="s">
        <v>78</v>
      </c>
      <c r="B87" s="12">
        <v>8433716</v>
      </c>
      <c r="C87" s="17">
        <v>3754966</v>
      </c>
      <c r="D87" s="17">
        <v>17945805</v>
      </c>
      <c r="E87" s="17">
        <f t="shared" si="2"/>
        <v>30134487</v>
      </c>
      <c r="F87" s="26">
        <v>16419248</v>
      </c>
      <c r="G87" s="17">
        <f t="shared" si="3"/>
        <v>46553735</v>
      </c>
    </row>
    <row r="88" spans="1:7" ht="12.75">
      <c r="A88" s="2" t="s">
        <v>142</v>
      </c>
      <c r="B88" s="12">
        <v>0</v>
      </c>
      <c r="C88" s="17">
        <v>0</v>
      </c>
      <c r="D88" s="17">
        <v>41643</v>
      </c>
      <c r="E88" s="17">
        <f t="shared" si="2"/>
        <v>41643</v>
      </c>
      <c r="F88" s="26">
        <v>2079511</v>
      </c>
      <c r="G88" s="17">
        <f t="shared" si="3"/>
        <v>2121154</v>
      </c>
    </row>
    <row r="89" spans="1:7" ht="12.75">
      <c r="A89" s="2" t="s">
        <v>79</v>
      </c>
      <c r="B89" s="12">
        <v>66740</v>
      </c>
      <c r="C89" s="17">
        <v>64688</v>
      </c>
      <c r="D89" s="17">
        <v>405024</v>
      </c>
      <c r="E89" s="17">
        <f t="shared" si="2"/>
        <v>536452</v>
      </c>
      <c r="F89" s="26">
        <v>5979976</v>
      </c>
      <c r="G89" s="17">
        <f t="shared" si="3"/>
        <v>6516428</v>
      </c>
    </row>
    <row r="90" spans="1:7" ht="12.75">
      <c r="A90" s="2" t="s">
        <v>80</v>
      </c>
      <c r="B90" s="12">
        <v>223252</v>
      </c>
      <c r="C90" s="17">
        <v>389867</v>
      </c>
      <c r="D90" s="17">
        <v>1560558</v>
      </c>
      <c r="E90" s="17">
        <f t="shared" si="2"/>
        <v>2173677</v>
      </c>
      <c r="F90" s="26">
        <v>14948845</v>
      </c>
      <c r="G90" s="17">
        <f t="shared" si="3"/>
        <v>17122522</v>
      </c>
    </row>
    <row r="91" spans="1:7" ht="12.75">
      <c r="A91" s="2" t="s">
        <v>81</v>
      </c>
      <c r="B91" s="12">
        <v>1813</v>
      </c>
      <c r="C91" s="17">
        <v>23046</v>
      </c>
      <c r="D91" s="17">
        <v>57375</v>
      </c>
      <c r="E91" s="17">
        <f t="shared" si="2"/>
        <v>82234</v>
      </c>
      <c r="F91" s="26">
        <v>1175114</v>
      </c>
      <c r="G91" s="17">
        <f t="shared" si="3"/>
        <v>1257348</v>
      </c>
    </row>
    <row r="92" spans="1:7" ht="12.75">
      <c r="A92" s="2" t="s">
        <v>82</v>
      </c>
      <c r="B92" s="12">
        <v>13346537</v>
      </c>
      <c r="C92" s="17">
        <v>2958403</v>
      </c>
      <c r="D92" s="17">
        <v>19127233</v>
      </c>
      <c r="E92" s="17">
        <f t="shared" si="2"/>
        <v>35432173</v>
      </c>
      <c r="F92" s="26">
        <v>17823375</v>
      </c>
      <c r="G92" s="17">
        <f t="shared" si="3"/>
        <v>53255548</v>
      </c>
    </row>
    <row r="93" spans="1:7" ht="12.75">
      <c r="A93" s="2" t="s">
        <v>83</v>
      </c>
      <c r="B93" s="12">
        <v>411684</v>
      </c>
      <c r="C93" s="17">
        <v>389290</v>
      </c>
      <c r="D93" s="17">
        <v>1498738</v>
      </c>
      <c r="E93" s="17">
        <f t="shared" si="2"/>
        <v>2299712</v>
      </c>
      <c r="F93" s="26">
        <v>15311807</v>
      </c>
      <c r="G93" s="17">
        <f t="shared" si="3"/>
        <v>17611519</v>
      </c>
    </row>
    <row r="94" spans="1:7" ht="12.75">
      <c r="A94" s="2" t="s">
        <v>84</v>
      </c>
      <c r="B94" s="12">
        <v>2541558</v>
      </c>
      <c r="C94" s="17">
        <v>630542</v>
      </c>
      <c r="D94" s="17">
        <v>3152336</v>
      </c>
      <c r="E94" s="17">
        <f t="shared" si="2"/>
        <v>6324436</v>
      </c>
      <c r="F94" s="26">
        <v>42497534</v>
      </c>
      <c r="G94" s="17">
        <f t="shared" si="3"/>
        <v>48821970</v>
      </c>
    </row>
    <row r="95" spans="1:7" ht="12.75">
      <c r="A95" s="2" t="s">
        <v>85</v>
      </c>
      <c r="B95" s="12">
        <v>621516</v>
      </c>
      <c r="C95" s="17">
        <v>727964</v>
      </c>
      <c r="D95" s="17">
        <v>1985690</v>
      </c>
      <c r="E95" s="17">
        <f t="shared" si="2"/>
        <v>3335170</v>
      </c>
      <c r="F95" s="26">
        <v>1898405</v>
      </c>
      <c r="G95" s="17">
        <f t="shared" si="3"/>
        <v>5233575</v>
      </c>
    </row>
    <row r="96" spans="1:7" ht="12.75">
      <c r="A96" s="2" t="s">
        <v>86</v>
      </c>
      <c r="B96" s="12">
        <v>33889382</v>
      </c>
      <c r="C96" s="17">
        <v>7787726</v>
      </c>
      <c r="D96" s="17">
        <v>56486804</v>
      </c>
      <c r="E96" s="17">
        <f t="shared" si="2"/>
        <v>98163912</v>
      </c>
      <c r="F96" s="26">
        <v>14582545</v>
      </c>
      <c r="G96" s="17">
        <f t="shared" si="3"/>
        <v>112746457</v>
      </c>
    </row>
    <row r="97" spans="1:7" ht="12.75">
      <c r="A97" s="2" t="s">
        <v>87</v>
      </c>
      <c r="B97" s="12">
        <v>1072373</v>
      </c>
      <c r="C97" s="17">
        <v>141535</v>
      </c>
      <c r="D97" s="17">
        <v>1484611</v>
      </c>
      <c r="E97" s="17">
        <f t="shared" si="2"/>
        <v>2698519</v>
      </c>
      <c r="F97" s="26">
        <v>9403724</v>
      </c>
      <c r="G97" s="17">
        <f t="shared" si="3"/>
        <v>12102243</v>
      </c>
    </row>
    <row r="98" spans="1:7" ht="12.75">
      <c r="A98" s="2" t="s">
        <v>88</v>
      </c>
      <c r="B98" s="12">
        <v>785645</v>
      </c>
      <c r="C98" s="17">
        <v>275878</v>
      </c>
      <c r="D98" s="17">
        <v>1666391</v>
      </c>
      <c r="E98" s="17">
        <f t="shared" si="2"/>
        <v>2727914</v>
      </c>
      <c r="F98" s="26">
        <v>1229336</v>
      </c>
      <c r="G98" s="17">
        <f t="shared" si="3"/>
        <v>3957250</v>
      </c>
    </row>
    <row r="99" spans="1:7" ht="12.75">
      <c r="A99" s="2" t="s">
        <v>89</v>
      </c>
      <c r="B99" s="12">
        <v>1149632</v>
      </c>
      <c r="C99" s="17">
        <v>296584</v>
      </c>
      <c r="D99" s="17">
        <v>2748354</v>
      </c>
      <c r="E99" s="17">
        <f t="shared" si="2"/>
        <v>4194570</v>
      </c>
      <c r="F99" s="26">
        <v>19896044</v>
      </c>
      <c r="G99" s="17">
        <f t="shared" si="3"/>
        <v>24090614</v>
      </c>
    </row>
    <row r="100" spans="1:7" ht="12.75">
      <c r="A100" s="2" t="s">
        <v>90</v>
      </c>
      <c r="B100" s="12">
        <v>0</v>
      </c>
      <c r="C100" s="17">
        <v>0</v>
      </c>
      <c r="D100" s="17">
        <v>0</v>
      </c>
      <c r="E100" s="17">
        <f t="shared" si="2"/>
        <v>0</v>
      </c>
      <c r="F100" s="26">
        <v>1783910</v>
      </c>
      <c r="G100" s="17">
        <f t="shared" si="3"/>
        <v>1783910</v>
      </c>
    </row>
    <row r="101" spans="1:7" ht="12.75">
      <c r="A101" s="2" t="s">
        <v>91</v>
      </c>
      <c r="B101" s="12">
        <v>440338</v>
      </c>
      <c r="C101" s="17">
        <v>709933</v>
      </c>
      <c r="D101" s="17">
        <v>1987242</v>
      </c>
      <c r="E101" s="17">
        <f t="shared" si="2"/>
        <v>3137513</v>
      </c>
      <c r="F101" s="26">
        <v>13549173</v>
      </c>
      <c r="G101" s="17">
        <f t="shared" si="3"/>
        <v>16686686</v>
      </c>
    </row>
    <row r="102" spans="1:7" ht="12.75">
      <c r="A102" s="2" t="s">
        <v>92</v>
      </c>
      <c r="B102" s="12">
        <v>6398692</v>
      </c>
      <c r="C102" s="17">
        <v>1562482</v>
      </c>
      <c r="D102" s="17">
        <v>14237509</v>
      </c>
      <c r="E102" s="17">
        <f t="shared" si="2"/>
        <v>22198683</v>
      </c>
      <c r="F102" s="26">
        <v>12834205</v>
      </c>
      <c r="G102" s="17">
        <f t="shared" si="3"/>
        <v>35032888</v>
      </c>
    </row>
    <row r="103" spans="1:7" ht="12.75">
      <c r="A103" s="2" t="s">
        <v>93</v>
      </c>
      <c r="B103" s="12">
        <v>0</v>
      </c>
      <c r="C103" s="17">
        <v>0</v>
      </c>
      <c r="D103" s="17">
        <v>0</v>
      </c>
      <c r="E103" s="17">
        <f t="shared" si="2"/>
        <v>0</v>
      </c>
      <c r="F103" s="26">
        <v>1688793</v>
      </c>
      <c r="G103" s="17">
        <f t="shared" si="3"/>
        <v>1688793</v>
      </c>
    </row>
    <row r="104" spans="1:7" ht="12.75">
      <c r="A104" s="2" t="s">
        <v>94</v>
      </c>
      <c r="B104" s="12">
        <v>6542872</v>
      </c>
      <c r="C104" s="17">
        <v>1550052</v>
      </c>
      <c r="D104" s="17">
        <v>8013649</v>
      </c>
      <c r="E104" s="17">
        <f t="shared" si="2"/>
        <v>16106573</v>
      </c>
      <c r="F104" s="26">
        <v>8968370</v>
      </c>
      <c r="G104" s="17">
        <f t="shared" si="3"/>
        <v>25074943</v>
      </c>
    </row>
    <row r="105" spans="1:7" ht="12.75">
      <c r="A105" s="2" t="s">
        <v>95</v>
      </c>
      <c r="B105" s="12">
        <v>210739</v>
      </c>
      <c r="C105" s="17">
        <v>121226</v>
      </c>
      <c r="D105" s="17">
        <v>387163</v>
      </c>
      <c r="E105" s="17">
        <f t="shared" si="2"/>
        <v>719128</v>
      </c>
      <c r="F105" s="26">
        <v>6070599</v>
      </c>
      <c r="G105" s="17">
        <f t="shared" si="3"/>
        <v>6789727</v>
      </c>
    </row>
    <row r="106" spans="1:7" ht="12.75">
      <c r="A106" s="2" t="s">
        <v>96</v>
      </c>
      <c r="B106" s="12">
        <v>0</v>
      </c>
      <c r="C106" s="17">
        <v>0</v>
      </c>
      <c r="D106" s="17">
        <v>0</v>
      </c>
      <c r="E106" s="17">
        <f t="shared" si="2"/>
        <v>0</v>
      </c>
      <c r="F106" s="26">
        <v>836124</v>
      </c>
      <c r="G106" s="17">
        <f t="shared" si="3"/>
        <v>836124</v>
      </c>
    </row>
    <row r="107" spans="1:7" ht="12.75">
      <c r="A107" s="2" t="s">
        <v>97</v>
      </c>
      <c r="B107" s="12">
        <v>0</v>
      </c>
      <c r="C107" s="17">
        <v>39505</v>
      </c>
      <c r="D107" s="17">
        <v>79293</v>
      </c>
      <c r="E107" s="17">
        <f t="shared" si="2"/>
        <v>118798</v>
      </c>
      <c r="F107" s="26">
        <v>847395</v>
      </c>
      <c r="G107" s="17">
        <f t="shared" si="3"/>
        <v>966193</v>
      </c>
    </row>
    <row r="108" spans="1:7" ht="12.75">
      <c r="A108" s="2" t="s">
        <v>98</v>
      </c>
      <c r="B108" s="12">
        <v>16758</v>
      </c>
      <c r="C108" s="17">
        <v>1716</v>
      </c>
      <c r="D108" s="17">
        <v>11526</v>
      </c>
      <c r="E108" s="17">
        <f t="shared" si="2"/>
        <v>30000</v>
      </c>
      <c r="F108" s="26">
        <v>1014242</v>
      </c>
      <c r="G108" s="17">
        <f t="shared" si="3"/>
        <v>1044242</v>
      </c>
    </row>
    <row r="109" spans="1:7" ht="12.75">
      <c r="A109" s="2" t="s">
        <v>99</v>
      </c>
      <c r="B109" s="12">
        <v>263514</v>
      </c>
      <c r="C109" s="17">
        <v>316447</v>
      </c>
      <c r="D109" s="17">
        <v>930934</v>
      </c>
      <c r="E109" s="17">
        <f t="shared" si="2"/>
        <v>1510895</v>
      </c>
      <c r="F109" s="26">
        <v>2342305</v>
      </c>
      <c r="G109" s="17">
        <f t="shared" si="3"/>
        <v>3853200</v>
      </c>
    </row>
    <row r="110" spans="1:7" ht="12.75">
      <c r="A110" s="2" t="s">
        <v>100</v>
      </c>
      <c r="B110" s="12">
        <v>29924</v>
      </c>
      <c r="C110" s="17">
        <v>31319</v>
      </c>
      <c r="D110" s="17">
        <v>131953</v>
      </c>
      <c r="E110" s="17">
        <f t="shared" si="2"/>
        <v>193196</v>
      </c>
      <c r="F110" s="26">
        <v>873378</v>
      </c>
      <c r="G110" s="17">
        <f t="shared" si="3"/>
        <v>1066574</v>
      </c>
    </row>
    <row r="111" spans="1:7" ht="12.75">
      <c r="A111" s="2" t="s">
        <v>101</v>
      </c>
      <c r="B111" s="12">
        <v>2426759</v>
      </c>
      <c r="C111" s="17">
        <v>1312083</v>
      </c>
      <c r="D111" s="17">
        <v>4545245</v>
      </c>
      <c r="E111" s="17">
        <f t="shared" si="2"/>
        <v>8284087</v>
      </c>
      <c r="F111" s="26">
        <v>4968956</v>
      </c>
      <c r="G111" s="17">
        <f t="shared" si="3"/>
        <v>13253043</v>
      </c>
    </row>
    <row r="112" spans="1:7" ht="12.75">
      <c r="A112" s="2" t="s">
        <v>102</v>
      </c>
      <c r="B112" s="12">
        <v>0</v>
      </c>
      <c r="C112" s="17">
        <v>24105</v>
      </c>
      <c r="D112" s="17">
        <v>56934</v>
      </c>
      <c r="E112" s="17">
        <f t="shared" si="2"/>
        <v>81039</v>
      </c>
      <c r="F112" s="26">
        <v>1031838</v>
      </c>
      <c r="G112" s="17">
        <f t="shared" si="3"/>
        <v>1112877</v>
      </c>
    </row>
    <row r="113" spans="1:7" ht="12.75">
      <c r="A113" s="2" t="s">
        <v>103</v>
      </c>
      <c r="B113" s="12">
        <v>480056</v>
      </c>
      <c r="C113" s="17">
        <v>509429</v>
      </c>
      <c r="D113" s="17">
        <v>2469134</v>
      </c>
      <c r="E113" s="17">
        <f t="shared" si="2"/>
        <v>3458619</v>
      </c>
      <c r="F113" s="26">
        <v>3631489</v>
      </c>
      <c r="G113" s="17">
        <f t="shared" si="3"/>
        <v>7090108</v>
      </c>
    </row>
    <row r="114" spans="1:7" ht="12.75">
      <c r="A114" s="2" t="s">
        <v>104</v>
      </c>
      <c r="B114" s="12">
        <v>581979</v>
      </c>
      <c r="C114" s="17">
        <v>1048907</v>
      </c>
      <c r="D114" s="17">
        <v>5914100</v>
      </c>
      <c r="E114" s="17">
        <f t="shared" si="2"/>
        <v>7544986</v>
      </c>
      <c r="F114" s="26">
        <v>3818534</v>
      </c>
      <c r="G114" s="17">
        <f t="shared" si="3"/>
        <v>11363520</v>
      </c>
    </row>
    <row r="115" spans="1:7" ht="12.75">
      <c r="A115" s="2" t="s">
        <v>105</v>
      </c>
      <c r="B115" s="12">
        <v>29199</v>
      </c>
      <c r="C115" s="17">
        <v>4892</v>
      </c>
      <c r="D115" s="17">
        <v>28726</v>
      </c>
      <c r="E115" s="17">
        <f t="shared" si="2"/>
        <v>62817</v>
      </c>
      <c r="F115" s="26">
        <v>2932214</v>
      </c>
      <c r="G115" s="17">
        <f t="shared" si="3"/>
        <v>2995031</v>
      </c>
    </row>
    <row r="116" spans="1:7" ht="12.75">
      <c r="A116" s="2" t="s">
        <v>106</v>
      </c>
      <c r="B116" s="12">
        <v>1793454</v>
      </c>
      <c r="C116" s="17">
        <v>643011</v>
      </c>
      <c r="D116" s="17">
        <v>3147620</v>
      </c>
      <c r="E116" s="17">
        <f t="shared" si="2"/>
        <v>5584085</v>
      </c>
      <c r="F116" s="26">
        <v>10848285</v>
      </c>
      <c r="G116" s="17">
        <f t="shared" si="3"/>
        <v>16432370</v>
      </c>
    </row>
    <row r="117" spans="1:7" ht="12.75">
      <c r="A117" s="2" t="s">
        <v>107</v>
      </c>
      <c r="B117" s="12">
        <v>17642377</v>
      </c>
      <c r="C117" s="17">
        <v>2243721</v>
      </c>
      <c r="D117" s="17">
        <v>21235367</v>
      </c>
      <c r="E117" s="17">
        <f t="shared" si="2"/>
        <v>41121465</v>
      </c>
      <c r="F117" s="26">
        <v>16652272</v>
      </c>
      <c r="G117" s="17">
        <f t="shared" si="3"/>
        <v>57773737</v>
      </c>
    </row>
    <row r="118" spans="1:7" ht="12.75">
      <c r="A118" s="2" t="s">
        <v>108</v>
      </c>
      <c r="B118" s="12">
        <v>454666</v>
      </c>
      <c r="C118" s="17">
        <v>743393</v>
      </c>
      <c r="D118" s="17">
        <v>3016244</v>
      </c>
      <c r="E118" s="17">
        <f t="shared" si="2"/>
        <v>4214303</v>
      </c>
      <c r="F118" s="26">
        <v>16266892</v>
      </c>
      <c r="G118" s="17">
        <f t="shared" si="3"/>
        <v>20481195</v>
      </c>
    </row>
    <row r="119" spans="1:7" ht="12.75">
      <c r="A119" s="2" t="s">
        <v>109</v>
      </c>
      <c r="B119" s="12">
        <v>20752677</v>
      </c>
      <c r="C119" s="17">
        <v>1540664</v>
      </c>
      <c r="D119" s="17">
        <v>21723655</v>
      </c>
      <c r="E119" s="17">
        <f t="shared" si="2"/>
        <v>44016996</v>
      </c>
      <c r="F119" s="26">
        <v>13589943</v>
      </c>
      <c r="G119" s="17">
        <f t="shared" si="3"/>
        <v>57606939</v>
      </c>
    </row>
    <row r="120" spans="1:7" ht="12.75">
      <c r="A120" s="2" t="s">
        <v>110</v>
      </c>
      <c r="B120" s="12">
        <v>17773</v>
      </c>
      <c r="C120" s="17">
        <v>30003</v>
      </c>
      <c r="D120" s="17">
        <v>65753</v>
      </c>
      <c r="E120" s="17">
        <f t="shared" si="2"/>
        <v>113529</v>
      </c>
      <c r="F120" s="26">
        <v>7706197</v>
      </c>
      <c r="G120" s="17">
        <f t="shared" si="3"/>
        <v>7819726</v>
      </c>
    </row>
    <row r="121" spans="1:7" ht="12.75">
      <c r="A121" s="2" t="s">
        <v>111</v>
      </c>
      <c r="B121" s="12">
        <v>109903</v>
      </c>
      <c r="C121" s="17">
        <v>209740</v>
      </c>
      <c r="D121" s="17">
        <v>447114</v>
      </c>
      <c r="E121" s="17">
        <f t="shared" si="2"/>
        <v>766757</v>
      </c>
      <c r="F121" s="26">
        <v>10399654</v>
      </c>
      <c r="G121" s="17">
        <f t="shared" si="3"/>
        <v>11166411</v>
      </c>
    </row>
    <row r="122" spans="1:7" ht="25.5">
      <c r="A122" s="3" t="s">
        <v>112</v>
      </c>
      <c r="B122" s="12">
        <v>0</v>
      </c>
      <c r="C122" s="17">
        <v>0</v>
      </c>
      <c r="D122" s="17">
        <v>0</v>
      </c>
      <c r="E122" s="17">
        <f t="shared" si="2"/>
        <v>0</v>
      </c>
      <c r="F122" s="26">
        <v>2305655</v>
      </c>
      <c r="G122" s="17">
        <f t="shared" si="3"/>
        <v>2305655</v>
      </c>
    </row>
    <row r="123" spans="1:7" ht="12.75">
      <c r="A123" s="2" t="s">
        <v>113</v>
      </c>
      <c r="B123" s="12">
        <v>166487</v>
      </c>
      <c r="C123" s="17">
        <v>245491</v>
      </c>
      <c r="D123" s="17">
        <v>1186871</v>
      </c>
      <c r="E123" s="17">
        <f t="shared" si="2"/>
        <v>1598849</v>
      </c>
      <c r="F123" s="26">
        <v>8722267</v>
      </c>
      <c r="G123" s="17">
        <f t="shared" si="3"/>
        <v>10321116</v>
      </c>
    </row>
    <row r="124" spans="1:7" ht="12.75">
      <c r="A124" s="2" t="s">
        <v>114</v>
      </c>
      <c r="B124" s="12">
        <v>4637882</v>
      </c>
      <c r="C124" s="17">
        <v>1779657</v>
      </c>
      <c r="D124" s="17">
        <v>8242464</v>
      </c>
      <c r="E124" s="17">
        <f t="shared" si="2"/>
        <v>14660003</v>
      </c>
      <c r="F124" s="26">
        <v>5926926</v>
      </c>
      <c r="G124" s="17">
        <f t="shared" si="3"/>
        <v>20586929</v>
      </c>
    </row>
    <row r="125" spans="1:7" ht="12.75">
      <c r="A125" s="2" t="s">
        <v>115</v>
      </c>
      <c r="B125" s="12">
        <v>6169455</v>
      </c>
      <c r="C125" s="17">
        <v>988363</v>
      </c>
      <c r="D125" s="17">
        <v>6446086</v>
      </c>
      <c r="E125" s="17">
        <f t="shared" si="2"/>
        <v>13603904</v>
      </c>
      <c r="F125" s="26">
        <v>7533256</v>
      </c>
      <c r="G125" s="17">
        <f t="shared" si="3"/>
        <v>21137160</v>
      </c>
    </row>
    <row r="126" spans="1:7" ht="12.75">
      <c r="A126" s="2" t="s">
        <v>116</v>
      </c>
      <c r="B126" s="12">
        <v>43889</v>
      </c>
      <c r="C126" s="17">
        <v>126582</v>
      </c>
      <c r="D126" s="17">
        <v>632007</v>
      </c>
      <c r="E126" s="17">
        <f t="shared" si="2"/>
        <v>802478</v>
      </c>
      <c r="F126" s="26">
        <v>12246470</v>
      </c>
      <c r="G126" s="17">
        <f t="shared" si="3"/>
        <v>13048948</v>
      </c>
    </row>
    <row r="127" spans="1:7" ht="12.75">
      <c r="A127" s="2" t="s">
        <v>117</v>
      </c>
      <c r="B127" s="12">
        <v>5622</v>
      </c>
      <c r="C127" s="17">
        <v>15770</v>
      </c>
      <c r="D127" s="17">
        <v>169988</v>
      </c>
      <c r="E127" s="17">
        <f t="shared" si="2"/>
        <v>191380</v>
      </c>
      <c r="F127" s="26">
        <v>7115523</v>
      </c>
      <c r="G127" s="17">
        <f t="shared" si="3"/>
        <v>7306903</v>
      </c>
    </row>
    <row r="128" spans="1:7" ht="12.75">
      <c r="A128" s="2" t="s">
        <v>118</v>
      </c>
      <c r="B128" s="12">
        <v>0</v>
      </c>
      <c r="C128" s="17">
        <v>0</v>
      </c>
      <c r="D128" s="17">
        <v>0</v>
      </c>
      <c r="E128" s="17">
        <f t="shared" si="2"/>
        <v>0</v>
      </c>
      <c r="F128" s="26">
        <v>1526458</v>
      </c>
      <c r="G128" s="17">
        <f t="shared" si="3"/>
        <v>1526458</v>
      </c>
    </row>
    <row r="129" spans="1:7" ht="12.75">
      <c r="A129" s="2" t="s">
        <v>119</v>
      </c>
      <c r="B129" s="12">
        <v>31480573</v>
      </c>
      <c r="C129" s="17">
        <v>8901699</v>
      </c>
      <c r="D129" s="17">
        <v>54384230</v>
      </c>
      <c r="E129" s="17">
        <f t="shared" si="2"/>
        <v>94766502</v>
      </c>
      <c r="F129" s="26">
        <v>15639228</v>
      </c>
      <c r="G129" s="17">
        <f t="shared" si="3"/>
        <v>110405730</v>
      </c>
    </row>
    <row r="130" spans="1:7" ht="12.75">
      <c r="A130" s="2" t="s">
        <v>120</v>
      </c>
      <c r="B130" s="12">
        <v>9500830</v>
      </c>
      <c r="C130" s="17">
        <v>1621362</v>
      </c>
      <c r="D130" s="17">
        <v>17768438</v>
      </c>
      <c r="E130" s="17">
        <f t="shared" si="2"/>
        <v>28890630</v>
      </c>
      <c r="F130" s="26">
        <v>11390071</v>
      </c>
      <c r="G130" s="17">
        <f t="shared" si="3"/>
        <v>40280701</v>
      </c>
    </row>
    <row r="131" spans="1:7" ht="12.75">
      <c r="A131" s="2" t="s">
        <v>121</v>
      </c>
      <c r="B131" s="12">
        <v>980424</v>
      </c>
      <c r="C131" s="17">
        <v>147183</v>
      </c>
      <c r="D131" s="17">
        <v>1837037</v>
      </c>
      <c r="E131" s="17">
        <f t="shared" si="2"/>
        <v>2964644</v>
      </c>
      <c r="F131" s="26">
        <v>16877193</v>
      </c>
      <c r="G131" s="17">
        <f t="shared" si="3"/>
        <v>19841837</v>
      </c>
    </row>
    <row r="132" spans="1:7" ht="12.75">
      <c r="A132" s="2" t="s">
        <v>122</v>
      </c>
      <c r="B132" s="12">
        <v>562030</v>
      </c>
      <c r="C132" s="17">
        <v>319190</v>
      </c>
      <c r="D132" s="17">
        <v>2229437</v>
      </c>
      <c r="E132" s="17">
        <f t="shared" si="2"/>
        <v>3110657</v>
      </c>
      <c r="F132" s="26">
        <v>12987388</v>
      </c>
      <c r="G132" s="17">
        <f t="shared" si="3"/>
        <v>16098045</v>
      </c>
    </row>
    <row r="133" spans="1:7" ht="12.75">
      <c r="A133" s="2" t="s">
        <v>123</v>
      </c>
      <c r="B133" s="12">
        <v>27204</v>
      </c>
      <c r="C133" s="17">
        <v>56899</v>
      </c>
      <c r="D133" s="17">
        <v>145333</v>
      </c>
      <c r="E133" s="17">
        <f t="shared" si="2"/>
        <v>229436</v>
      </c>
      <c r="F133" s="26">
        <v>3413369</v>
      </c>
      <c r="G133" s="17">
        <f t="shared" si="3"/>
        <v>3642805</v>
      </c>
    </row>
    <row r="134" spans="1:7" ht="12.75">
      <c r="A134" s="2" t="s">
        <v>124</v>
      </c>
      <c r="B134" s="12">
        <v>457930</v>
      </c>
      <c r="C134" s="17">
        <v>16587</v>
      </c>
      <c r="D134" s="17">
        <v>468413</v>
      </c>
      <c r="E134" s="17">
        <f t="shared" si="2"/>
        <v>942930</v>
      </c>
      <c r="F134" s="26">
        <v>12145889</v>
      </c>
      <c r="G134" s="17">
        <f t="shared" si="3"/>
        <v>13088819</v>
      </c>
    </row>
    <row r="135" spans="1:7" ht="12.75">
      <c r="A135" s="2" t="s">
        <v>125</v>
      </c>
      <c r="B135" s="12">
        <v>71092</v>
      </c>
      <c r="C135" s="17">
        <v>24783</v>
      </c>
      <c r="D135" s="17">
        <v>248911</v>
      </c>
      <c r="E135" s="17">
        <f t="shared" si="2"/>
        <v>344786</v>
      </c>
      <c r="F135" s="26">
        <v>4024489</v>
      </c>
      <c r="G135" s="17">
        <f t="shared" si="3"/>
        <v>4369275</v>
      </c>
    </row>
    <row r="136" spans="1:7" ht="12.75">
      <c r="A136" s="2" t="s">
        <v>126</v>
      </c>
      <c r="B136" s="12">
        <v>0</v>
      </c>
      <c r="C136" s="17">
        <v>12628</v>
      </c>
      <c r="D136" s="17">
        <v>17372</v>
      </c>
      <c r="E136" s="17">
        <f t="shared" si="2"/>
        <v>30000</v>
      </c>
      <c r="F136" s="26">
        <v>1074907</v>
      </c>
      <c r="G136" s="17">
        <f t="shared" si="3"/>
        <v>1104907</v>
      </c>
    </row>
    <row r="137" spans="1:7" ht="12.75">
      <c r="A137" s="2" t="s">
        <v>127</v>
      </c>
      <c r="B137" s="12">
        <v>7077880</v>
      </c>
      <c r="C137" s="17">
        <v>1720732</v>
      </c>
      <c r="D137" s="17">
        <v>12387072</v>
      </c>
      <c r="E137" s="17">
        <f>SUM(B137:D137)</f>
        <v>21185684</v>
      </c>
      <c r="F137" s="26">
        <v>6928937</v>
      </c>
      <c r="G137" s="17">
        <f t="shared" si="3"/>
        <v>28114621</v>
      </c>
    </row>
    <row r="138" spans="1:7" ht="12.75">
      <c r="A138" s="2" t="s">
        <v>128</v>
      </c>
      <c r="B138" s="12">
        <v>10519</v>
      </c>
      <c r="C138" s="17">
        <v>7587</v>
      </c>
      <c r="D138" s="17">
        <v>23673</v>
      </c>
      <c r="E138" s="17">
        <f>SUM(B138:D138)</f>
        <v>41779</v>
      </c>
      <c r="F138" s="26">
        <v>3564775</v>
      </c>
      <c r="G138" s="17">
        <f>SUM(E138+F138)</f>
        <v>3606554</v>
      </c>
    </row>
    <row r="139" spans="1:7" ht="12.75">
      <c r="A139" s="4" t="s">
        <v>129</v>
      </c>
      <c r="B139" s="13">
        <v>0</v>
      </c>
      <c r="C139" s="19">
        <v>0</v>
      </c>
      <c r="D139" s="19">
        <v>0</v>
      </c>
      <c r="E139" s="17">
        <f>SUM(B139:D139)</f>
        <v>0</v>
      </c>
      <c r="F139" s="27">
        <v>2072886</v>
      </c>
      <c r="G139" s="17">
        <f>SUM(E139+F139)</f>
        <v>2072886</v>
      </c>
    </row>
    <row r="140" spans="1:7" ht="13.5" thickBot="1">
      <c r="A140" s="5" t="s">
        <v>130</v>
      </c>
      <c r="B140" s="14">
        <f aca="true" t="shared" si="4" ref="B140:G140">SUM(B8:B139)</f>
        <v>425326647</v>
      </c>
      <c r="C140" s="20">
        <f t="shared" si="4"/>
        <v>113527503</v>
      </c>
      <c r="D140" s="20">
        <f t="shared" si="4"/>
        <v>737000000</v>
      </c>
      <c r="E140" s="20">
        <f t="shared" si="4"/>
        <v>1275854150</v>
      </c>
      <c r="F140" s="21">
        <f>SUM(F8:F139)</f>
        <v>1086000000</v>
      </c>
      <c r="G140" s="20">
        <f t="shared" si="4"/>
        <v>2361854150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6"/>
  <sheetViews>
    <sheetView workbookViewId="0" topLeftCell="A1">
      <selection activeCell="A6" sqref="A6"/>
    </sheetView>
  </sheetViews>
  <sheetFormatPr defaultColWidth="9.140625" defaultRowHeight="12.75"/>
  <cols>
    <col min="1" max="1" width="51.421875" style="0" customWidth="1"/>
    <col min="2" max="3" width="20.00390625" style="0" customWidth="1"/>
    <col min="4" max="4" width="20.00390625" style="6" customWidth="1"/>
  </cols>
  <sheetData>
    <row r="1" spans="1:3" ht="12.75">
      <c r="A1" s="15" t="s">
        <v>133</v>
      </c>
      <c r="B1" s="15"/>
      <c r="C1" s="15"/>
    </row>
    <row r="3" spans="1:3" ht="15">
      <c r="A3" s="1" t="s">
        <v>153</v>
      </c>
      <c r="B3" s="1"/>
      <c r="C3" s="1"/>
    </row>
    <row r="6" ht="13.5" thickBot="1"/>
    <row r="7" spans="1:4" ht="74.25" customHeight="1" thickBot="1">
      <c r="A7" s="22" t="s">
        <v>0</v>
      </c>
      <c r="B7" s="28" t="s">
        <v>150</v>
      </c>
      <c r="C7" s="23" t="s">
        <v>144</v>
      </c>
      <c r="D7" s="23" t="s">
        <v>145</v>
      </c>
    </row>
    <row r="8" spans="1:4" ht="12.75">
      <c r="A8" t="s">
        <v>1</v>
      </c>
      <c r="B8" s="11">
        <v>0</v>
      </c>
      <c r="C8" s="6">
        <v>0</v>
      </c>
      <c r="D8" s="6">
        <v>1243.5</v>
      </c>
    </row>
    <row r="9" spans="1:4" ht="12.75">
      <c r="A9" s="2" t="s">
        <v>2</v>
      </c>
      <c r="B9" s="12">
        <v>0</v>
      </c>
      <c r="C9" s="7">
        <v>0</v>
      </c>
      <c r="D9" s="7">
        <v>22.5</v>
      </c>
    </row>
    <row r="10" spans="1:4" ht="12.75">
      <c r="A10" s="2" t="s">
        <v>3</v>
      </c>
      <c r="B10" s="12">
        <v>0</v>
      </c>
      <c r="C10" s="7">
        <v>0</v>
      </c>
      <c r="D10" s="7">
        <v>542.5</v>
      </c>
    </row>
    <row r="11" spans="1:4" ht="12.75">
      <c r="A11" s="2" t="s">
        <v>4</v>
      </c>
      <c r="B11" s="12">
        <v>0</v>
      </c>
      <c r="C11" s="7">
        <v>0</v>
      </c>
      <c r="D11" s="7">
        <v>575</v>
      </c>
    </row>
    <row r="12" spans="1:4" ht="12.75">
      <c r="A12" s="2" t="s">
        <v>5</v>
      </c>
      <c r="B12" s="12">
        <v>0</v>
      </c>
      <c r="C12" s="7">
        <v>0</v>
      </c>
      <c r="D12" s="7">
        <v>1813</v>
      </c>
    </row>
    <row r="13" spans="1:4" ht="12.75">
      <c r="A13" s="2" t="s">
        <v>6</v>
      </c>
      <c r="B13" s="12">
        <v>92049</v>
      </c>
      <c r="C13" s="7">
        <v>0</v>
      </c>
      <c r="D13" s="7">
        <v>0</v>
      </c>
    </row>
    <row r="14" spans="1:4" ht="12.75">
      <c r="A14" s="2" t="s">
        <v>141</v>
      </c>
      <c r="B14" s="12">
        <v>0</v>
      </c>
      <c r="C14" s="7">
        <v>0</v>
      </c>
      <c r="D14" s="7">
        <v>0</v>
      </c>
    </row>
    <row r="15" spans="1:4" ht="12.75">
      <c r="A15" s="2" t="s">
        <v>7</v>
      </c>
      <c r="B15" s="12">
        <v>0</v>
      </c>
      <c r="C15" s="7">
        <v>0</v>
      </c>
      <c r="D15" s="7">
        <v>545</v>
      </c>
    </row>
    <row r="16" spans="1:4" ht="12.75">
      <c r="A16" s="2" t="s">
        <v>134</v>
      </c>
      <c r="B16" s="12">
        <v>154091</v>
      </c>
      <c r="C16" s="7">
        <v>0</v>
      </c>
      <c r="D16" s="7">
        <v>0</v>
      </c>
    </row>
    <row r="17" spans="1:4" ht="12.75">
      <c r="A17" s="2" t="s">
        <v>8</v>
      </c>
      <c r="B17" s="12">
        <v>0</v>
      </c>
      <c r="C17" s="7">
        <v>0</v>
      </c>
      <c r="D17" s="7">
        <v>0</v>
      </c>
    </row>
    <row r="18" spans="1:4" ht="12.75">
      <c r="A18" s="2" t="s">
        <v>9</v>
      </c>
      <c r="B18" s="12">
        <v>0</v>
      </c>
      <c r="C18" s="7">
        <v>0</v>
      </c>
      <c r="D18" s="7">
        <v>409</v>
      </c>
    </row>
    <row r="19" spans="1:4" ht="12.75">
      <c r="A19" s="2" t="s">
        <v>10</v>
      </c>
      <c r="B19" s="12">
        <v>0</v>
      </c>
      <c r="C19" s="7">
        <v>0</v>
      </c>
      <c r="D19" s="7">
        <v>0</v>
      </c>
    </row>
    <row r="20" spans="1:4" ht="12.75">
      <c r="A20" s="2" t="s">
        <v>11</v>
      </c>
      <c r="B20" s="12">
        <v>0</v>
      </c>
      <c r="C20" s="7">
        <v>0</v>
      </c>
      <c r="D20" s="7">
        <v>1745.5</v>
      </c>
    </row>
    <row r="21" spans="1:4" ht="12.75">
      <c r="A21" s="2" t="s">
        <v>12</v>
      </c>
      <c r="B21" s="12">
        <v>0</v>
      </c>
      <c r="C21" s="7">
        <v>0</v>
      </c>
      <c r="D21" s="7">
        <v>36.5</v>
      </c>
    </row>
    <row r="22" spans="1:4" ht="12.75">
      <c r="A22" s="2" t="s">
        <v>13</v>
      </c>
      <c r="B22" s="12">
        <v>0</v>
      </c>
      <c r="C22" s="7">
        <v>0</v>
      </c>
      <c r="D22" s="7">
        <v>1039.5</v>
      </c>
    </row>
    <row r="23" spans="1:4" ht="12.75">
      <c r="A23" s="2" t="s">
        <v>14</v>
      </c>
      <c r="B23" s="12">
        <v>0</v>
      </c>
      <c r="C23" s="7">
        <v>0</v>
      </c>
      <c r="D23" s="7">
        <v>0</v>
      </c>
    </row>
    <row r="24" spans="1:4" ht="12.75">
      <c r="A24" s="2" t="s">
        <v>15</v>
      </c>
      <c r="B24" s="12">
        <v>0</v>
      </c>
      <c r="C24" s="7">
        <v>0</v>
      </c>
      <c r="D24" s="7">
        <v>0</v>
      </c>
    </row>
    <row r="25" spans="1:4" ht="12.75">
      <c r="A25" s="2" t="s">
        <v>16</v>
      </c>
      <c r="B25" s="12">
        <v>0</v>
      </c>
      <c r="C25" s="7">
        <v>0</v>
      </c>
      <c r="D25" s="7">
        <v>734</v>
      </c>
    </row>
    <row r="26" spans="1:4" ht="12.75">
      <c r="A26" s="2" t="s">
        <v>17</v>
      </c>
      <c r="B26" s="12">
        <v>0</v>
      </c>
      <c r="C26" s="7">
        <v>0</v>
      </c>
      <c r="D26" s="7">
        <v>0</v>
      </c>
    </row>
    <row r="27" spans="1:4" ht="12.75">
      <c r="A27" s="2" t="s">
        <v>18</v>
      </c>
      <c r="B27" s="12">
        <v>0</v>
      </c>
      <c r="C27" s="7">
        <v>0</v>
      </c>
      <c r="D27" s="7">
        <v>0</v>
      </c>
    </row>
    <row r="28" spans="1:4" ht="12.75">
      <c r="A28" s="2" t="s">
        <v>19</v>
      </c>
      <c r="B28" s="12">
        <v>0</v>
      </c>
      <c r="C28" s="7">
        <v>0</v>
      </c>
      <c r="D28" s="7">
        <v>481</v>
      </c>
    </row>
    <row r="29" spans="1:4" ht="12.75">
      <c r="A29" s="2" t="s">
        <v>20</v>
      </c>
      <c r="B29" s="12">
        <v>0</v>
      </c>
      <c r="C29" s="7">
        <v>0</v>
      </c>
      <c r="D29" s="7">
        <v>3243.5</v>
      </c>
    </row>
    <row r="30" spans="1:4" ht="12.75">
      <c r="A30" s="2" t="s">
        <v>21</v>
      </c>
      <c r="B30" s="12">
        <v>0</v>
      </c>
      <c r="C30" s="7">
        <v>0</v>
      </c>
      <c r="D30" s="7">
        <v>0</v>
      </c>
    </row>
    <row r="31" spans="1:4" ht="12.75">
      <c r="A31" s="2" t="s">
        <v>22</v>
      </c>
      <c r="B31" s="12">
        <v>0</v>
      </c>
      <c r="C31" s="7">
        <v>0</v>
      </c>
      <c r="D31" s="7">
        <v>403</v>
      </c>
    </row>
    <row r="32" spans="1:4" ht="12.75">
      <c r="A32" s="2" t="s">
        <v>23</v>
      </c>
      <c r="B32" s="12">
        <v>0</v>
      </c>
      <c r="C32" s="7">
        <v>0</v>
      </c>
      <c r="D32" s="7">
        <v>61</v>
      </c>
    </row>
    <row r="33" spans="1:4" ht="12.75">
      <c r="A33" s="2" t="s">
        <v>24</v>
      </c>
      <c r="B33" s="12">
        <v>0</v>
      </c>
      <c r="C33" s="7">
        <v>0</v>
      </c>
      <c r="D33" s="7">
        <v>248</v>
      </c>
    </row>
    <row r="34" spans="1:4" ht="12.75">
      <c r="A34" s="2" t="s">
        <v>25</v>
      </c>
      <c r="B34" s="12">
        <v>0</v>
      </c>
      <c r="C34" s="7">
        <v>0</v>
      </c>
      <c r="D34" s="7">
        <v>0</v>
      </c>
    </row>
    <row r="35" spans="1:4" ht="12.75">
      <c r="A35" s="2" t="s">
        <v>26</v>
      </c>
      <c r="B35" s="12">
        <v>0</v>
      </c>
      <c r="C35" s="7">
        <v>0</v>
      </c>
      <c r="D35" s="7">
        <v>398</v>
      </c>
    </row>
    <row r="36" spans="1:4" ht="12.75">
      <c r="A36" s="2" t="s">
        <v>27</v>
      </c>
      <c r="B36" s="12">
        <v>0</v>
      </c>
      <c r="C36" s="7">
        <v>0</v>
      </c>
      <c r="D36" s="7">
        <v>0</v>
      </c>
    </row>
    <row r="37" spans="1:4" ht="25.5">
      <c r="A37" s="3" t="s">
        <v>28</v>
      </c>
      <c r="B37" s="29">
        <v>0</v>
      </c>
      <c r="C37" s="30">
        <v>0</v>
      </c>
      <c r="D37" s="7">
        <v>0</v>
      </c>
    </row>
    <row r="38" spans="1:4" ht="12.75">
      <c r="A38" s="2" t="s">
        <v>29</v>
      </c>
      <c r="B38" s="12">
        <v>0</v>
      </c>
      <c r="C38" s="7">
        <v>0</v>
      </c>
      <c r="D38" s="7">
        <v>0</v>
      </c>
    </row>
    <row r="39" spans="1:4" ht="12.75">
      <c r="A39" s="2" t="s">
        <v>30</v>
      </c>
      <c r="B39" s="12">
        <v>0</v>
      </c>
      <c r="C39" s="7">
        <v>0</v>
      </c>
      <c r="D39" s="7">
        <v>0</v>
      </c>
    </row>
    <row r="40" spans="1:4" ht="12.75">
      <c r="A40" s="2" t="s">
        <v>31</v>
      </c>
      <c r="B40" s="12">
        <v>0</v>
      </c>
      <c r="C40" s="7">
        <v>0</v>
      </c>
      <c r="D40" s="7">
        <v>0</v>
      </c>
    </row>
    <row r="41" spans="1:4" ht="12.75">
      <c r="A41" s="2" t="s">
        <v>32</v>
      </c>
      <c r="B41" s="12">
        <v>0</v>
      </c>
      <c r="C41" s="7">
        <v>0</v>
      </c>
      <c r="D41" s="7">
        <v>803</v>
      </c>
    </row>
    <row r="42" spans="1:4" ht="12.75">
      <c r="A42" s="2" t="s">
        <v>33</v>
      </c>
      <c r="B42" s="12">
        <v>1538</v>
      </c>
      <c r="C42" s="7">
        <v>50.5</v>
      </c>
      <c r="D42" s="7">
        <v>196</v>
      </c>
    </row>
    <row r="43" spans="1:4" ht="12.75">
      <c r="A43" s="2" t="s">
        <v>34</v>
      </c>
      <c r="B43" s="12">
        <v>0</v>
      </c>
      <c r="C43" s="7">
        <v>0</v>
      </c>
      <c r="D43" s="7">
        <v>0</v>
      </c>
    </row>
    <row r="44" spans="1:4" ht="12.75">
      <c r="A44" s="2" t="s">
        <v>35</v>
      </c>
      <c r="B44" s="12">
        <v>0</v>
      </c>
      <c r="C44" s="7">
        <v>0</v>
      </c>
      <c r="D44" s="7">
        <v>0</v>
      </c>
    </row>
    <row r="45" spans="1:4" ht="12.75">
      <c r="A45" s="2" t="s">
        <v>36</v>
      </c>
      <c r="B45" s="12">
        <v>167834</v>
      </c>
      <c r="C45" s="7">
        <v>0</v>
      </c>
      <c r="D45" s="7">
        <v>1415</v>
      </c>
    </row>
    <row r="46" spans="1:4" ht="12.75">
      <c r="A46" s="2" t="s">
        <v>37</v>
      </c>
      <c r="B46" s="12">
        <v>519236</v>
      </c>
      <c r="C46" s="7">
        <v>0</v>
      </c>
      <c r="D46" s="7">
        <v>126.5</v>
      </c>
    </row>
    <row r="47" spans="1:4" ht="12.75">
      <c r="A47" s="2" t="s">
        <v>38</v>
      </c>
      <c r="B47" s="12">
        <v>0</v>
      </c>
      <c r="C47" s="7">
        <v>0</v>
      </c>
      <c r="D47" s="7">
        <v>0</v>
      </c>
    </row>
    <row r="48" spans="1:4" ht="12.75">
      <c r="A48" s="2" t="s">
        <v>39</v>
      </c>
      <c r="B48" s="12">
        <v>0</v>
      </c>
      <c r="C48" s="7">
        <v>0</v>
      </c>
      <c r="D48" s="7">
        <v>1834</v>
      </c>
    </row>
    <row r="49" spans="1:4" ht="12.75">
      <c r="A49" s="2" t="s">
        <v>40</v>
      </c>
      <c r="B49" s="12">
        <v>0</v>
      </c>
      <c r="C49" s="7">
        <v>0</v>
      </c>
      <c r="D49" s="7">
        <v>0</v>
      </c>
    </row>
    <row r="50" spans="1:4" ht="12.75">
      <c r="A50" s="2" t="s">
        <v>41</v>
      </c>
      <c r="B50" s="12">
        <v>0</v>
      </c>
      <c r="C50" s="7">
        <v>0</v>
      </c>
      <c r="D50" s="7">
        <v>0</v>
      </c>
    </row>
    <row r="51" spans="1:4" ht="12.75">
      <c r="A51" s="2" t="s">
        <v>42</v>
      </c>
      <c r="B51" s="12">
        <v>0</v>
      </c>
      <c r="C51" s="7">
        <v>0</v>
      </c>
      <c r="D51" s="7">
        <v>71.5</v>
      </c>
    </row>
    <row r="52" spans="1:4" ht="12.75">
      <c r="A52" s="2" t="s">
        <v>43</v>
      </c>
      <c r="B52" s="12">
        <v>0</v>
      </c>
      <c r="C52" s="7">
        <v>0</v>
      </c>
      <c r="D52" s="7">
        <v>0</v>
      </c>
    </row>
    <row r="53" spans="1:4" ht="12.75">
      <c r="A53" s="2" t="s">
        <v>44</v>
      </c>
      <c r="B53" s="12">
        <v>0</v>
      </c>
      <c r="C53" s="7">
        <v>0</v>
      </c>
      <c r="D53" s="7">
        <v>2838.5</v>
      </c>
    </row>
    <row r="54" spans="1:4" ht="12.75">
      <c r="A54" s="2" t="s">
        <v>45</v>
      </c>
      <c r="B54" s="12">
        <v>0</v>
      </c>
      <c r="C54" s="7">
        <v>0</v>
      </c>
      <c r="D54" s="7">
        <v>0</v>
      </c>
    </row>
    <row r="55" spans="1:4" ht="12.75">
      <c r="A55" s="2" t="s">
        <v>46</v>
      </c>
      <c r="B55" s="12">
        <v>0</v>
      </c>
      <c r="C55" s="7">
        <v>0</v>
      </c>
      <c r="D55" s="7">
        <v>140</v>
      </c>
    </row>
    <row r="56" spans="1:4" ht="12.75">
      <c r="A56" s="2" t="s">
        <v>47</v>
      </c>
      <c r="B56" s="12">
        <v>253941</v>
      </c>
      <c r="C56" s="7">
        <v>0</v>
      </c>
      <c r="D56" s="7">
        <v>996.5</v>
      </c>
    </row>
    <row r="57" spans="1:4" ht="12.75">
      <c r="A57" s="2" t="s">
        <v>48</v>
      </c>
      <c r="B57" s="12">
        <v>0</v>
      </c>
      <c r="C57" s="7">
        <v>0</v>
      </c>
      <c r="D57" s="7">
        <v>0</v>
      </c>
    </row>
    <row r="58" spans="1:4" ht="12.75">
      <c r="A58" s="2" t="s">
        <v>49</v>
      </c>
      <c r="B58" s="12">
        <v>107118</v>
      </c>
      <c r="C58" s="7">
        <v>0</v>
      </c>
      <c r="D58" s="7">
        <v>1184</v>
      </c>
    </row>
    <row r="59" spans="1:4" ht="12.75">
      <c r="A59" s="2" t="s">
        <v>50</v>
      </c>
      <c r="B59" s="12">
        <v>0</v>
      </c>
      <c r="C59" s="7">
        <v>0</v>
      </c>
      <c r="D59" s="7">
        <v>218</v>
      </c>
    </row>
    <row r="60" spans="1:4" ht="12.75">
      <c r="A60" s="2" t="s">
        <v>51</v>
      </c>
      <c r="B60" s="12">
        <v>0</v>
      </c>
      <c r="C60" s="7">
        <v>0</v>
      </c>
      <c r="D60" s="7">
        <v>45.5</v>
      </c>
    </row>
    <row r="61" spans="1:4" ht="12.75">
      <c r="A61" s="2" t="s">
        <v>52</v>
      </c>
      <c r="B61" s="12">
        <v>0</v>
      </c>
      <c r="C61" s="7">
        <v>0</v>
      </c>
      <c r="D61" s="7">
        <v>0</v>
      </c>
    </row>
    <row r="62" spans="1:4" ht="12.75">
      <c r="A62" s="2" t="s">
        <v>53</v>
      </c>
      <c r="B62" s="12">
        <v>0</v>
      </c>
      <c r="C62" s="7">
        <v>0</v>
      </c>
      <c r="D62" s="7">
        <v>1038</v>
      </c>
    </row>
    <row r="63" spans="1:4" ht="12.75">
      <c r="A63" s="2" t="s">
        <v>54</v>
      </c>
      <c r="B63" s="12">
        <v>0</v>
      </c>
      <c r="C63" s="7">
        <v>0</v>
      </c>
      <c r="D63" s="7">
        <v>0</v>
      </c>
    </row>
    <row r="64" spans="1:4" ht="12.75">
      <c r="A64" s="2" t="s">
        <v>55</v>
      </c>
      <c r="B64" s="12">
        <v>99072</v>
      </c>
      <c r="C64" s="7">
        <v>0</v>
      </c>
      <c r="D64" s="7">
        <v>1994.5</v>
      </c>
    </row>
    <row r="65" spans="1:4" ht="12.75">
      <c r="A65" s="2" t="s">
        <v>56</v>
      </c>
      <c r="B65" s="12">
        <v>0</v>
      </c>
      <c r="C65" s="7">
        <v>0</v>
      </c>
      <c r="D65" s="7">
        <v>0</v>
      </c>
    </row>
    <row r="66" spans="1:4" ht="12.75">
      <c r="A66" s="2" t="s">
        <v>57</v>
      </c>
      <c r="B66" s="12">
        <v>0</v>
      </c>
      <c r="C66" s="7">
        <v>0</v>
      </c>
      <c r="D66" s="7">
        <v>36</v>
      </c>
    </row>
    <row r="67" spans="1:4" ht="12.75">
      <c r="A67" s="2" t="s">
        <v>58</v>
      </c>
      <c r="B67" s="12">
        <v>0</v>
      </c>
      <c r="C67" s="7">
        <v>0</v>
      </c>
      <c r="D67" s="7">
        <v>138</v>
      </c>
    </row>
    <row r="68" spans="1:4" ht="12.75">
      <c r="A68" s="2" t="s">
        <v>59</v>
      </c>
      <c r="B68" s="12">
        <v>0</v>
      </c>
      <c r="C68" s="7">
        <v>0</v>
      </c>
      <c r="D68" s="7">
        <v>0</v>
      </c>
    </row>
    <row r="69" spans="1:4" ht="12.75">
      <c r="A69" s="2" t="s">
        <v>60</v>
      </c>
      <c r="B69" s="12">
        <v>0</v>
      </c>
      <c r="C69" s="7">
        <v>0</v>
      </c>
      <c r="D69" s="7">
        <v>0</v>
      </c>
    </row>
    <row r="70" spans="1:4" ht="12.75">
      <c r="A70" s="2" t="s">
        <v>61</v>
      </c>
      <c r="B70" s="12">
        <v>0</v>
      </c>
      <c r="C70" s="7">
        <v>0</v>
      </c>
      <c r="D70" s="7">
        <v>82</v>
      </c>
    </row>
    <row r="71" spans="1:4" ht="12.75">
      <c r="A71" s="2" t="s">
        <v>62</v>
      </c>
      <c r="B71" s="12">
        <v>0</v>
      </c>
      <c r="C71" s="7">
        <v>0</v>
      </c>
      <c r="D71" s="7">
        <v>132.5</v>
      </c>
    </row>
    <row r="72" spans="1:4" ht="12.75">
      <c r="A72" s="2" t="s">
        <v>63</v>
      </c>
      <c r="B72" s="12">
        <v>0</v>
      </c>
      <c r="C72" s="7">
        <v>0</v>
      </c>
      <c r="D72" s="7">
        <v>287.5</v>
      </c>
    </row>
    <row r="73" spans="1:4" ht="12.75">
      <c r="A73" s="2" t="s">
        <v>64</v>
      </c>
      <c r="B73" s="12">
        <v>0</v>
      </c>
      <c r="C73" s="7">
        <v>0</v>
      </c>
      <c r="D73" s="7">
        <v>0</v>
      </c>
    </row>
    <row r="74" spans="1:4" ht="12.75">
      <c r="A74" s="2" t="s">
        <v>65</v>
      </c>
      <c r="B74" s="12">
        <v>0</v>
      </c>
      <c r="C74" s="7">
        <v>0</v>
      </c>
      <c r="D74" s="7">
        <v>87</v>
      </c>
    </row>
    <row r="75" spans="1:4" ht="12.75">
      <c r="A75" s="2" t="s">
        <v>66</v>
      </c>
      <c r="B75" s="12">
        <v>0</v>
      </c>
      <c r="C75" s="7">
        <v>0</v>
      </c>
      <c r="D75" s="7">
        <v>0</v>
      </c>
    </row>
    <row r="76" spans="1:4" ht="12.75">
      <c r="A76" s="2" t="s">
        <v>67</v>
      </c>
      <c r="B76" s="12">
        <v>0</v>
      </c>
      <c r="C76" s="7">
        <v>0</v>
      </c>
      <c r="D76" s="7">
        <v>0</v>
      </c>
    </row>
    <row r="77" spans="1:4" ht="12.75">
      <c r="A77" s="2" t="s">
        <v>68</v>
      </c>
      <c r="B77" s="12">
        <v>0</v>
      </c>
      <c r="C77" s="7">
        <v>0</v>
      </c>
      <c r="D77" s="7">
        <v>0</v>
      </c>
    </row>
    <row r="78" spans="1:4" ht="12.75">
      <c r="A78" s="2" t="s">
        <v>69</v>
      </c>
      <c r="B78" s="12">
        <v>0</v>
      </c>
      <c r="C78" s="7">
        <v>0</v>
      </c>
      <c r="D78" s="7">
        <v>0</v>
      </c>
    </row>
    <row r="79" spans="1:4" ht="12.75">
      <c r="A79" s="2" t="s">
        <v>70</v>
      </c>
      <c r="B79" s="12">
        <v>0</v>
      </c>
      <c r="C79" s="7">
        <v>0</v>
      </c>
      <c r="D79" s="7">
        <v>0</v>
      </c>
    </row>
    <row r="80" spans="1:4" ht="12.75">
      <c r="A80" s="2" t="s">
        <v>71</v>
      </c>
      <c r="B80" s="12">
        <v>0</v>
      </c>
      <c r="C80" s="7">
        <v>0</v>
      </c>
      <c r="D80" s="7">
        <v>0</v>
      </c>
    </row>
    <row r="81" spans="1:4" ht="12.75">
      <c r="A81" s="2" t="s">
        <v>72</v>
      </c>
      <c r="B81" s="12">
        <v>0</v>
      </c>
      <c r="C81" s="7">
        <v>0</v>
      </c>
      <c r="D81" s="7">
        <v>239.5</v>
      </c>
    </row>
    <row r="82" spans="1:4" ht="12.75">
      <c r="A82" s="2" t="s">
        <v>73</v>
      </c>
      <c r="B82" s="12">
        <v>0</v>
      </c>
      <c r="C82" s="7">
        <v>8</v>
      </c>
      <c r="D82" s="7">
        <v>439.5</v>
      </c>
    </row>
    <row r="83" spans="1:4" ht="12.75">
      <c r="A83" s="2" t="s">
        <v>74</v>
      </c>
      <c r="B83" s="12">
        <v>0</v>
      </c>
      <c r="C83" s="7">
        <v>0</v>
      </c>
      <c r="D83" s="7">
        <v>0</v>
      </c>
    </row>
    <row r="84" spans="1:4" ht="12.75">
      <c r="A84" s="2" t="s">
        <v>75</v>
      </c>
      <c r="B84" s="12">
        <v>0</v>
      </c>
      <c r="C84" s="7">
        <v>0</v>
      </c>
      <c r="D84" s="7">
        <v>81</v>
      </c>
    </row>
    <row r="85" spans="1:4" ht="12.75">
      <c r="A85" s="2" t="s">
        <v>76</v>
      </c>
      <c r="B85" s="12">
        <v>482288</v>
      </c>
      <c r="C85" s="7">
        <v>0</v>
      </c>
      <c r="D85" s="7">
        <v>127.5</v>
      </c>
    </row>
    <row r="86" spans="1:4" ht="12.75">
      <c r="A86" s="2" t="s">
        <v>77</v>
      </c>
      <c r="B86" s="12">
        <v>0</v>
      </c>
      <c r="C86" s="7">
        <v>0</v>
      </c>
      <c r="D86" s="7">
        <v>1915</v>
      </c>
    </row>
    <row r="87" spans="1:4" ht="12.75">
      <c r="A87" s="2" t="s">
        <v>78</v>
      </c>
      <c r="B87" s="12">
        <v>0</v>
      </c>
      <c r="C87" s="7">
        <v>0</v>
      </c>
      <c r="D87" s="7">
        <v>16.5</v>
      </c>
    </row>
    <row r="88" spans="1:4" ht="12.75">
      <c r="A88" s="2" t="s">
        <v>142</v>
      </c>
      <c r="B88" s="12">
        <v>0</v>
      </c>
      <c r="C88" s="7">
        <v>0</v>
      </c>
      <c r="D88" s="7">
        <v>0</v>
      </c>
    </row>
    <row r="89" spans="1:4" ht="12.75">
      <c r="A89" s="2" t="s">
        <v>79</v>
      </c>
      <c r="B89" s="12">
        <v>0</v>
      </c>
      <c r="C89" s="7">
        <v>0</v>
      </c>
      <c r="D89" s="7">
        <v>801.5</v>
      </c>
    </row>
    <row r="90" spans="1:4" ht="12.75">
      <c r="A90" s="2" t="s">
        <v>80</v>
      </c>
      <c r="B90" s="12">
        <v>0</v>
      </c>
      <c r="C90" s="7">
        <v>0</v>
      </c>
      <c r="D90" s="7">
        <v>0</v>
      </c>
    </row>
    <row r="91" spans="1:4" ht="12.75">
      <c r="A91" s="2" t="s">
        <v>81</v>
      </c>
      <c r="B91" s="12">
        <v>0</v>
      </c>
      <c r="C91" s="7">
        <v>0</v>
      </c>
      <c r="D91" s="7">
        <v>0</v>
      </c>
    </row>
    <row r="92" spans="1:4" ht="12.75">
      <c r="A92" s="2" t="s">
        <v>82</v>
      </c>
      <c r="B92" s="12">
        <v>0</v>
      </c>
      <c r="C92" s="7">
        <v>0</v>
      </c>
      <c r="D92" s="7">
        <v>3</v>
      </c>
    </row>
    <row r="93" spans="1:4" ht="12.75">
      <c r="A93" s="2" t="s">
        <v>83</v>
      </c>
      <c r="B93" s="12">
        <v>0</v>
      </c>
      <c r="C93" s="7">
        <v>0</v>
      </c>
      <c r="D93" s="7">
        <v>134</v>
      </c>
    </row>
    <row r="94" spans="1:4" ht="12.75">
      <c r="A94" s="2" t="s">
        <v>84</v>
      </c>
      <c r="B94" s="12">
        <v>0</v>
      </c>
      <c r="C94" s="7">
        <v>0</v>
      </c>
      <c r="D94" s="7">
        <v>165.58</v>
      </c>
    </row>
    <row r="95" spans="1:4" ht="12.75">
      <c r="A95" s="2" t="s">
        <v>85</v>
      </c>
      <c r="B95" s="12">
        <v>0</v>
      </c>
      <c r="C95" s="7">
        <v>0</v>
      </c>
      <c r="D95" s="7">
        <v>62</v>
      </c>
    </row>
    <row r="96" spans="1:4" ht="12.75">
      <c r="A96" s="2" t="s">
        <v>86</v>
      </c>
      <c r="B96" s="12">
        <v>0</v>
      </c>
      <c r="C96" s="7">
        <v>0</v>
      </c>
      <c r="D96" s="7">
        <v>0</v>
      </c>
    </row>
    <row r="97" spans="1:4" ht="12.75">
      <c r="A97" s="2" t="s">
        <v>87</v>
      </c>
      <c r="B97" s="12">
        <v>0</v>
      </c>
      <c r="C97" s="7">
        <v>0</v>
      </c>
      <c r="D97" s="7">
        <v>712.5</v>
      </c>
    </row>
    <row r="98" spans="1:4" ht="12.75">
      <c r="A98" s="2" t="s">
        <v>88</v>
      </c>
      <c r="B98" s="12">
        <v>0</v>
      </c>
      <c r="C98" s="7">
        <v>0</v>
      </c>
      <c r="D98" s="7">
        <v>0</v>
      </c>
    </row>
    <row r="99" spans="1:4" ht="12.75">
      <c r="A99" s="2" t="s">
        <v>89</v>
      </c>
      <c r="B99" s="12">
        <v>0</v>
      </c>
      <c r="C99" s="7">
        <v>350.5</v>
      </c>
      <c r="D99" s="7">
        <v>5851.5</v>
      </c>
    </row>
    <row r="100" spans="1:4" ht="12.75">
      <c r="A100" s="2" t="s">
        <v>90</v>
      </c>
      <c r="B100" s="12">
        <v>0</v>
      </c>
      <c r="C100" s="7">
        <v>0</v>
      </c>
      <c r="D100" s="7">
        <v>0</v>
      </c>
    </row>
    <row r="101" spans="1:4" ht="12.75">
      <c r="A101" s="2" t="s">
        <v>91</v>
      </c>
      <c r="B101" s="12">
        <v>0</v>
      </c>
      <c r="C101" s="7">
        <v>0</v>
      </c>
      <c r="D101" s="7">
        <v>325</v>
      </c>
    </row>
    <row r="102" spans="1:4" ht="12.75">
      <c r="A102" s="2" t="s">
        <v>92</v>
      </c>
      <c r="B102" s="12">
        <v>0</v>
      </c>
      <c r="C102" s="7">
        <v>0</v>
      </c>
      <c r="D102" s="7">
        <v>124.5</v>
      </c>
    </row>
    <row r="103" spans="1:4" ht="12.75">
      <c r="A103" s="2" t="s">
        <v>93</v>
      </c>
      <c r="B103" s="12">
        <v>0</v>
      </c>
      <c r="C103" s="7">
        <v>0</v>
      </c>
      <c r="D103" s="7">
        <v>0</v>
      </c>
    </row>
    <row r="104" spans="1:4" ht="12.75">
      <c r="A104" s="2" t="s">
        <v>94</v>
      </c>
      <c r="B104" s="12">
        <v>0</v>
      </c>
      <c r="C104" s="7">
        <v>0</v>
      </c>
      <c r="D104" s="7">
        <v>0</v>
      </c>
    </row>
    <row r="105" spans="1:4" ht="12.75">
      <c r="A105" s="2" t="s">
        <v>95</v>
      </c>
      <c r="B105" s="12">
        <v>0</v>
      </c>
      <c r="C105" s="7">
        <v>0</v>
      </c>
      <c r="D105" s="7">
        <v>193</v>
      </c>
    </row>
    <row r="106" spans="1:4" ht="12.75">
      <c r="A106" s="2" t="s">
        <v>96</v>
      </c>
      <c r="B106" s="12">
        <v>0</v>
      </c>
      <c r="C106" s="7">
        <v>0</v>
      </c>
      <c r="D106" s="7">
        <v>0</v>
      </c>
    </row>
    <row r="107" spans="1:4" ht="12.75">
      <c r="A107" s="2" t="s">
        <v>97</v>
      </c>
      <c r="B107" s="12">
        <v>0</v>
      </c>
      <c r="C107" s="7">
        <v>0</v>
      </c>
      <c r="D107" s="7">
        <v>0</v>
      </c>
    </row>
    <row r="108" spans="1:4" ht="12.75">
      <c r="A108" s="2" t="s">
        <v>98</v>
      </c>
      <c r="B108" s="12">
        <v>0</v>
      </c>
      <c r="C108" s="7">
        <v>0</v>
      </c>
      <c r="D108" s="7">
        <v>0</v>
      </c>
    </row>
    <row r="109" spans="1:4" ht="12.75">
      <c r="A109" s="2" t="s">
        <v>99</v>
      </c>
      <c r="B109" s="12">
        <v>0</v>
      </c>
      <c r="C109" s="7">
        <v>0</v>
      </c>
      <c r="D109" s="7">
        <v>0</v>
      </c>
    </row>
    <row r="110" spans="1:4" ht="12.75">
      <c r="A110" s="2" t="s">
        <v>100</v>
      </c>
      <c r="B110" s="12">
        <v>0</v>
      </c>
      <c r="C110" s="7">
        <v>0</v>
      </c>
      <c r="D110" s="7">
        <v>0</v>
      </c>
    </row>
    <row r="111" spans="1:4" ht="12.75">
      <c r="A111" s="2" t="s">
        <v>101</v>
      </c>
      <c r="B111" s="12">
        <v>0</v>
      </c>
      <c r="C111" s="7">
        <v>0</v>
      </c>
      <c r="D111" s="7">
        <v>136.5</v>
      </c>
    </row>
    <row r="112" spans="1:4" ht="12.75">
      <c r="A112" s="2" t="s">
        <v>102</v>
      </c>
      <c r="B112" s="12">
        <v>0</v>
      </c>
      <c r="C112" s="7">
        <v>0</v>
      </c>
      <c r="D112" s="7">
        <v>0</v>
      </c>
    </row>
    <row r="113" spans="1:4" ht="12.75">
      <c r="A113" s="2" t="s">
        <v>103</v>
      </c>
      <c r="B113" s="12">
        <v>0</v>
      </c>
      <c r="C113" s="7">
        <v>0</v>
      </c>
      <c r="D113" s="7">
        <v>0</v>
      </c>
    </row>
    <row r="114" spans="1:4" ht="12.75">
      <c r="A114" s="2" t="s">
        <v>104</v>
      </c>
      <c r="B114" s="12">
        <v>0</v>
      </c>
      <c r="C114" s="7">
        <v>0</v>
      </c>
      <c r="D114" s="7">
        <v>0</v>
      </c>
    </row>
    <row r="115" spans="1:4" ht="12.75">
      <c r="A115" s="2" t="s">
        <v>105</v>
      </c>
      <c r="B115" s="12">
        <v>0</v>
      </c>
      <c r="C115" s="7">
        <v>0</v>
      </c>
      <c r="D115" s="7">
        <v>0</v>
      </c>
    </row>
    <row r="116" spans="1:4" ht="12.75">
      <c r="A116" s="2" t="s">
        <v>106</v>
      </c>
      <c r="B116" s="12">
        <v>0</v>
      </c>
      <c r="C116" s="7">
        <v>0</v>
      </c>
      <c r="D116" s="7">
        <v>116</v>
      </c>
    </row>
    <row r="117" spans="1:4" ht="12.75">
      <c r="A117" s="2" t="s">
        <v>107</v>
      </c>
      <c r="B117" s="12">
        <v>0</v>
      </c>
      <c r="C117" s="7">
        <v>0</v>
      </c>
      <c r="D117" s="7">
        <v>0</v>
      </c>
    </row>
    <row r="118" spans="1:4" ht="12.75">
      <c r="A118" s="2" t="s">
        <v>108</v>
      </c>
      <c r="B118" s="12">
        <v>54698</v>
      </c>
      <c r="C118" s="7">
        <v>0</v>
      </c>
      <c r="D118" s="7">
        <v>109.5</v>
      </c>
    </row>
    <row r="119" spans="1:4" ht="12.75">
      <c r="A119" s="2" t="s">
        <v>109</v>
      </c>
      <c r="B119" s="12">
        <v>0</v>
      </c>
      <c r="C119" s="7">
        <v>0</v>
      </c>
      <c r="D119" s="7">
        <v>144</v>
      </c>
    </row>
    <row r="120" spans="1:4" ht="12.75">
      <c r="A120" s="2" t="s">
        <v>110</v>
      </c>
      <c r="B120" s="12">
        <v>0</v>
      </c>
      <c r="C120" s="7">
        <v>0</v>
      </c>
      <c r="D120" s="7">
        <v>55.5</v>
      </c>
    </row>
    <row r="121" spans="1:4" ht="12.75">
      <c r="A121" s="2" t="s">
        <v>111</v>
      </c>
      <c r="B121" s="12">
        <v>93429</v>
      </c>
      <c r="C121" s="7">
        <v>1660.5</v>
      </c>
      <c r="D121" s="7">
        <v>258.5</v>
      </c>
    </row>
    <row r="122" spans="1:4" ht="25.5">
      <c r="A122" s="3" t="s">
        <v>112</v>
      </c>
      <c r="B122" s="29">
        <v>0</v>
      </c>
      <c r="C122" s="30">
        <v>0</v>
      </c>
      <c r="D122" s="7">
        <v>0</v>
      </c>
    </row>
    <row r="123" spans="1:4" ht="12.75">
      <c r="A123" s="2" t="s">
        <v>113</v>
      </c>
      <c r="B123" s="12">
        <v>0</v>
      </c>
      <c r="C123" s="7">
        <v>0</v>
      </c>
      <c r="D123" s="7">
        <v>1417.5</v>
      </c>
    </row>
    <row r="124" spans="1:4" ht="12.75">
      <c r="A124" s="2" t="s">
        <v>114</v>
      </c>
      <c r="B124" s="12">
        <v>0</v>
      </c>
      <c r="C124" s="7">
        <v>0</v>
      </c>
      <c r="D124" s="7">
        <v>69</v>
      </c>
    </row>
    <row r="125" spans="1:4" ht="12.75">
      <c r="A125" s="2" t="s">
        <v>115</v>
      </c>
      <c r="B125" s="12">
        <v>0</v>
      </c>
      <c r="C125" s="7">
        <v>0</v>
      </c>
      <c r="D125" s="7">
        <v>25</v>
      </c>
    </row>
    <row r="126" spans="1:4" ht="12.75">
      <c r="A126" s="2" t="s">
        <v>116</v>
      </c>
      <c r="B126" s="12">
        <v>626386</v>
      </c>
      <c r="C126" s="7">
        <v>0</v>
      </c>
      <c r="D126" s="7">
        <v>1210.5</v>
      </c>
    </row>
    <row r="127" spans="1:4" ht="12.75">
      <c r="A127" s="2" t="s">
        <v>117</v>
      </c>
      <c r="B127" s="12">
        <v>11216</v>
      </c>
      <c r="C127" s="7">
        <v>0</v>
      </c>
      <c r="D127" s="7">
        <v>477.5</v>
      </c>
    </row>
    <row r="128" spans="1:4" ht="12.75">
      <c r="A128" s="2" t="s">
        <v>118</v>
      </c>
      <c r="B128" s="12">
        <v>0</v>
      </c>
      <c r="C128" s="7">
        <v>0</v>
      </c>
      <c r="D128" s="7">
        <v>0</v>
      </c>
    </row>
    <row r="129" spans="1:4" ht="12.75">
      <c r="A129" s="2" t="s">
        <v>119</v>
      </c>
      <c r="B129" s="12">
        <v>0</v>
      </c>
      <c r="C129" s="7">
        <v>0</v>
      </c>
      <c r="D129" s="7">
        <v>231</v>
      </c>
    </row>
    <row r="130" spans="1:4" ht="12.75">
      <c r="A130" s="2" t="s">
        <v>120</v>
      </c>
      <c r="B130" s="12">
        <v>0</v>
      </c>
      <c r="C130" s="7">
        <v>0</v>
      </c>
      <c r="D130" s="7">
        <v>112</v>
      </c>
    </row>
    <row r="131" spans="1:4" ht="12.75">
      <c r="A131" s="2" t="s">
        <v>121</v>
      </c>
      <c r="B131" s="12">
        <v>0</v>
      </c>
      <c r="C131" s="7">
        <v>0</v>
      </c>
      <c r="D131" s="7">
        <v>1361.5</v>
      </c>
    </row>
    <row r="132" spans="1:4" ht="12.75">
      <c r="A132" s="2" t="s">
        <v>122</v>
      </c>
      <c r="B132" s="12">
        <v>0</v>
      </c>
      <c r="C132" s="7">
        <v>0</v>
      </c>
      <c r="D132" s="7">
        <v>228</v>
      </c>
    </row>
    <row r="133" spans="1:4" ht="12.75">
      <c r="A133" s="2" t="s">
        <v>123</v>
      </c>
      <c r="B133" s="12">
        <v>0</v>
      </c>
      <c r="C133" s="7">
        <v>213</v>
      </c>
      <c r="D133" s="7">
        <v>0</v>
      </c>
    </row>
    <row r="134" spans="1:4" ht="12.75">
      <c r="A134" s="2" t="s">
        <v>124</v>
      </c>
      <c r="B134" s="12">
        <v>0</v>
      </c>
      <c r="C134" s="7">
        <v>0</v>
      </c>
      <c r="D134" s="7">
        <v>853</v>
      </c>
    </row>
    <row r="135" spans="1:4" ht="12.75">
      <c r="A135" s="2" t="s">
        <v>125</v>
      </c>
      <c r="B135" s="12">
        <v>0</v>
      </c>
      <c r="C135" s="7">
        <v>0</v>
      </c>
      <c r="D135" s="7">
        <v>667</v>
      </c>
    </row>
    <row r="136" spans="1:4" ht="12.75">
      <c r="A136" s="2" t="s">
        <v>126</v>
      </c>
      <c r="B136" s="12">
        <v>0</v>
      </c>
      <c r="C136" s="7">
        <v>0</v>
      </c>
      <c r="D136" s="7">
        <v>0</v>
      </c>
    </row>
    <row r="137" spans="1:4" ht="12.75">
      <c r="A137" s="2" t="s">
        <v>127</v>
      </c>
      <c r="B137" s="12">
        <v>0</v>
      </c>
      <c r="C137" s="7">
        <v>0</v>
      </c>
      <c r="D137" s="7">
        <v>0</v>
      </c>
    </row>
    <row r="138" spans="1:4" ht="12.75">
      <c r="A138" s="2" t="s">
        <v>128</v>
      </c>
      <c r="B138" s="12">
        <v>526994</v>
      </c>
      <c r="C138" s="7">
        <v>0</v>
      </c>
      <c r="D138" s="7">
        <v>0</v>
      </c>
    </row>
    <row r="139" spans="1:4" ht="12.75">
      <c r="A139" s="4" t="s">
        <v>129</v>
      </c>
      <c r="B139" s="13">
        <v>0</v>
      </c>
      <c r="C139" s="8">
        <v>0</v>
      </c>
      <c r="D139" s="8">
        <v>0</v>
      </c>
    </row>
    <row r="140" spans="1:4" ht="13.5" thickBot="1">
      <c r="A140" s="5" t="s">
        <v>130</v>
      </c>
      <c r="B140" s="14">
        <f>SUM(B8:B139)</f>
        <v>3189890</v>
      </c>
      <c r="C140" s="9">
        <f>SUM(C8:C139)</f>
        <v>2282.5</v>
      </c>
      <c r="D140" s="9">
        <f>SUM(D8:D139)</f>
        <v>45868.08</v>
      </c>
    </row>
    <row r="142" ht="12.75">
      <c r="A142" t="s">
        <v>143</v>
      </c>
    </row>
    <row r="143" ht="12.75">
      <c r="A143" t="s">
        <v>146</v>
      </c>
    </row>
    <row r="144" ht="12.75">
      <c r="A144" t="s">
        <v>151</v>
      </c>
    </row>
    <row r="145" ht="12.75">
      <c r="A145" t="s">
        <v>152</v>
      </c>
    </row>
    <row r="146" ht="12.75">
      <c r="A146" t="s">
        <v>147</v>
      </c>
    </row>
  </sheetData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iafrado</dc:creator>
  <cp:keywords/>
  <dc:description/>
  <cp:lastModifiedBy>hollish</cp:lastModifiedBy>
  <cp:lastPrinted>2008-01-31T09:55:31Z</cp:lastPrinted>
  <dcterms:created xsi:type="dcterms:W3CDTF">2008-01-07T12:46:53Z</dcterms:created>
  <dcterms:modified xsi:type="dcterms:W3CDTF">2008-01-31T10:07:39Z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