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395" windowHeight="9990" activeTab="0"/>
  </bookViews>
  <sheets>
    <sheet name="Tables_1_to_4" sheetId="1" r:id="rId1"/>
    <sheet name="Table_4d" sheetId="2" r:id="rId2"/>
    <sheet name="Table_5" sheetId="3" r:id="rId3"/>
    <sheet name="Time_series" sheetId="4" r:id="rId4"/>
  </sheets>
  <definedNames>
    <definedName name="_xlnm.Print_Area" localSheetId="1">'Table_4d'!$A$1:$H$28</definedName>
    <definedName name="_xlnm.Print_Area" localSheetId="2">'Table_5'!$A$1:$G$17</definedName>
    <definedName name="_xlnm.Print_Area" localSheetId="0">'Tables_1_to_4'!$A$3:$F$98</definedName>
    <definedName name="_xlnm.Print_Area" localSheetId="3">'Time_series'!$A$1:$H$38</definedName>
  </definedNames>
  <calcPr fullCalcOnLoad="1"/>
</workbook>
</file>

<file path=xl/sharedStrings.xml><?xml version="1.0" encoding="utf-8"?>
<sst xmlns="http://schemas.openxmlformats.org/spreadsheetml/2006/main" count="252" uniqueCount="146">
  <si>
    <t>Heading</t>
  </si>
  <si>
    <t>2008-09</t>
  </si>
  <si>
    <t>Change</t>
  </si>
  <si>
    <t>% Change</t>
  </si>
  <si>
    <t xml:space="preserve">  </t>
  </si>
  <si>
    <t xml:space="preserve">Other </t>
  </si>
  <si>
    <t xml:space="preserve"> </t>
  </si>
  <si>
    <t xml:space="preserve">DIUS Research Councils </t>
  </si>
  <si>
    <t xml:space="preserve">EU Government </t>
  </si>
  <si>
    <t xml:space="preserve">Total </t>
  </si>
  <si>
    <t xml:space="preserve">Number with SMEs </t>
  </si>
  <si>
    <t xml:space="preserve">Total value with SMEs (£000s) </t>
  </si>
  <si>
    <t xml:space="preserve">Total number of contracts </t>
  </si>
  <si>
    <t xml:space="preserve">Total value of contracts (£000s) </t>
  </si>
  <si>
    <t xml:space="preserve">Total income (£000s) </t>
  </si>
  <si>
    <t xml:space="preserve">Number of SMEs </t>
  </si>
  <si>
    <t xml:space="preserve">Total number </t>
  </si>
  <si>
    <t xml:space="preserve">CPD for SMEs (£000s) </t>
  </si>
  <si>
    <t xml:space="preserve">CE and CPD for individuals (£000s) </t>
  </si>
  <si>
    <t xml:space="preserve">Total revenue (£000s) </t>
  </si>
  <si>
    <t xml:space="preserve">Total learner days of CPD/CE courses delivered </t>
  </si>
  <si>
    <t xml:space="preserve">ERDF income </t>
  </si>
  <si>
    <t xml:space="preserve">ESF income </t>
  </si>
  <si>
    <t xml:space="preserve">RDA programmes </t>
  </si>
  <si>
    <t xml:space="preserve">Number of new patent applications </t>
  </si>
  <si>
    <t xml:space="preserve">Number of patents granted in year </t>
  </si>
  <si>
    <t xml:space="preserve">Cumulative portfolio of active patents </t>
  </si>
  <si>
    <t xml:space="preserve">Sub-total </t>
  </si>
  <si>
    <t xml:space="preserve">Sale of shares in spin-offs </t>
  </si>
  <si>
    <t xml:space="preserve">Non-software licences granted - SMEs </t>
  </si>
  <si>
    <t xml:space="preserve">Non-software licences granted - Large business </t>
  </si>
  <si>
    <t xml:space="preserve">Non-software licences granted - Public and third-sector organisation </t>
  </si>
  <si>
    <t xml:space="preserve">Non-software licences granted - Total number </t>
  </si>
  <si>
    <t xml:space="preserve">Software only licences granted - SMEs </t>
  </si>
  <si>
    <t xml:space="preserve">Software only licences granted - Large business </t>
  </si>
  <si>
    <t xml:space="preserve">Software only licences granted - Public and third-sector organisation </t>
  </si>
  <si>
    <t xml:space="preserve">Software only licences granted - Total number </t>
  </si>
  <si>
    <t xml:space="preserve">Non-software licences - SMEs </t>
  </si>
  <si>
    <t xml:space="preserve">Software licences - SMEs </t>
  </si>
  <si>
    <t xml:space="preserve">Other - SMEs </t>
  </si>
  <si>
    <t xml:space="preserve">Non-software licences - Large business </t>
  </si>
  <si>
    <t xml:space="preserve">Software licences - Large business </t>
  </si>
  <si>
    <t xml:space="preserve">Other - Large business </t>
  </si>
  <si>
    <t xml:space="preserve">Non-software licences - Public and third-sector organisation </t>
  </si>
  <si>
    <t xml:space="preserve">Software licences - Public and third-sector organisation </t>
  </si>
  <si>
    <t xml:space="preserve">Other - Public and third-sector organisation </t>
  </si>
  <si>
    <t xml:space="preserve">Other regeneration grants and income from local and regional bodies </t>
  </si>
  <si>
    <t xml:space="preserve">1b Contract research </t>
  </si>
  <si>
    <t xml:space="preserve">2a Consultancy </t>
  </si>
  <si>
    <t xml:space="preserve">2b Facilities and equipment related services </t>
  </si>
  <si>
    <t xml:space="preserve">2c CPD </t>
  </si>
  <si>
    <t>Number of 
active firms</t>
  </si>
  <si>
    <t>Estimated current employment of all active firms (FTE)</t>
  </si>
  <si>
    <t>SPIN-OFF ACTIVITY</t>
  </si>
  <si>
    <t xml:space="preserve">Spin-offs with some HEI ownership </t>
  </si>
  <si>
    <t>Formal spin-offs, not HEI-owned</t>
  </si>
  <si>
    <t xml:space="preserve">Staff start-ups                      </t>
  </si>
  <si>
    <t xml:space="preserve">Graduate start-ups                    </t>
  </si>
  <si>
    <t>Number created</t>
  </si>
  <si>
    <t>Free events</t>
  </si>
  <si>
    <t>Chargeable events</t>
  </si>
  <si>
    <t>Attendees</t>
  </si>
  <si>
    <t>Academic staff time (days)</t>
  </si>
  <si>
    <t>Public lectures</t>
  </si>
  <si>
    <t>Performance arts (music, dance, drama etc.)</t>
  </si>
  <si>
    <t>Exhibitions (galleries, museums etc.)</t>
  </si>
  <si>
    <t>Museum education</t>
  </si>
  <si>
    <t>Notes for all tables:</t>
  </si>
  <si>
    <t>Universities of East Anglia and Essex; Joint Provision at University Campus Suffolk</t>
  </si>
  <si>
    <t>University of Buckingham</t>
  </si>
  <si>
    <t>Other</t>
  </si>
  <si>
    <t>HE-BCI Section B UK Sector figures for Tables 1, 2, 3 and 4</t>
  </si>
  <si>
    <t>HE-BCI Section B UK Sector figures for Table 4d Spin-off and start-up activity</t>
  </si>
  <si>
    <t>Estimated external investment received (£000s)</t>
  </si>
  <si>
    <t>HE-BCI Section B UK Sector figures for Tables 1, 2, 3 and 4 Events designed for the external community</t>
  </si>
  <si>
    <t>Number still active which have survived at least three years</t>
  </si>
  <si>
    <t>www.hesa.ac.uk/</t>
  </si>
  <si>
    <t>Grand total (£000s)</t>
  </si>
  <si>
    <t>2009-10</t>
  </si>
  <si>
    <t xml:space="preserve">1a Collaborative research </t>
  </si>
  <si>
    <t xml:space="preserve">3  Regeneration and development programmes </t>
  </si>
  <si>
    <t xml:space="preserve">Total revenues </t>
  </si>
  <si>
    <t xml:space="preserve">Total costs </t>
  </si>
  <si>
    <t>http://www.hefce.ac.uk/pubs/hefce/2010/10_14/</t>
  </si>
  <si>
    <t>Estimated current turnover of all active firms (£000s)</t>
  </si>
  <si>
    <t>2008-09 Published data</t>
  </si>
  <si>
    <t>Excluding:</t>
  </si>
  <si>
    <t xml:space="preserve">4a Disclosures and Patents </t>
  </si>
  <si>
    <t xml:space="preserve">Number of disclosures </t>
  </si>
  <si>
    <t xml:space="preserve">4b Licence numbers </t>
  </si>
  <si>
    <t xml:space="preserve">4c Intellectual property income </t>
  </si>
  <si>
    <t>2003-04</t>
  </si>
  <si>
    <t>2004-05</t>
  </si>
  <si>
    <t>2005-06</t>
  </si>
  <si>
    <t>2006-07</t>
  </si>
  <si>
    <t>2007-08</t>
  </si>
  <si>
    <t>Collaborative research</t>
  </si>
  <si>
    <t>Contract research</t>
  </si>
  <si>
    <t>Consultancy</t>
  </si>
  <si>
    <t>Facilities and equipment related services</t>
  </si>
  <si>
    <t>Continuing professional development and CE</t>
  </si>
  <si>
    <t>Regeneration and development programmes</t>
  </si>
  <si>
    <t>IP (including sale of shares)</t>
  </si>
  <si>
    <t>Outputs from UK HEIs</t>
  </si>
  <si>
    <t>Patent applications</t>
  </si>
  <si>
    <t>Patents granted</t>
  </si>
  <si>
    <t>Formal spin-offs established</t>
  </si>
  <si>
    <t>Formal spin-offs still active after three years</t>
  </si>
  <si>
    <t>% UK HEIs that provide:</t>
  </si>
  <si>
    <t>Enquiry point for SMEs</t>
  </si>
  <si>
    <t>n/a</t>
  </si>
  <si>
    <t>Short bespoke courses on client's premises</t>
  </si>
  <si>
    <t>Distance learning for businesses</t>
  </si>
  <si>
    <t>Required contracting system for all consultancy</t>
  </si>
  <si>
    <t>UK figures Key indicators time series</t>
  </si>
  <si>
    <t>Notes for tables:</t>
  </si>
  <si>
    <t>2003-04 to 2007-08 HEFCE HE-BCI collection</t>
  </si>
  <si>
    <t>2008-09 to 2009-10 HESA Finance Statistical Return collection: HE-BCI</t>
  </si>
  <si>
    <t xml:space="preserve">2009-10 </t>
  </si>
  <si>
    <t xml:space="preserve">2008-09 </t>
  </si>
  <si>
    <t xml:space="preserve">2007-08 </t>
  </si>
  <si>
    <t xml:space="preserve">2006-07 </t>
  </si>
  <si>
    <t xml:space="preserve">2005-06 </t>
  </si>
  <si>
    <t xml:space="preserve">2004-05 </t>
  </si>
  <si>
    <t xml:space="preserve">2003-04 </t>
  </si>
  <si>
    <t>Real terms income from all sources (£000s)</t>
  </si>
  <si>
    <t>Real terms values calculated using the following GDP inflators applied to monetary values using academic year 2009-10 as base</t>
  </si>
  <si>
    <t>GDP deflator figures at 28 June 2011</t>
  </si>
  <si>
    <t>http://www.hm-treasury.gov.uk/data_gdp_index.htm</t>
  </si>
  <si>
    <t>Source</t>
  </si>
  <si>
    <t>2009-10 Data from HESA HE-BCI Survey Part B tables</t>
  </si>
  <si>
    <t xml:space="preserve">Other UK government departments </t>
  </si>
  <si>
    <t xml:space="preserve">Number with large business </t>
  </si>
  <si>
    <t xml:space="preserve">Total value with large business (£000s) </t>
  </si>
  <si>
    <t xml:space="preserve">Number with public and third-sector organisation </t>
  </si>
  <si>
    <t xml:space="preserve">Total value with public and third-sector organisation (£000s) </t>
  </si>
  <si>
    <t xml:space="preserve">Number of large business </t>
  </si>
  <si>
    <t xml:space="preserve">Number of public and third-sector organisation </t>
  </si>
  <si>
    <t xml:space="preserve">CPD for large business (£000s) </t>
  </si>
  <si>
    <t xml:space="preserve">CPD for other public and third-sector organisation (£000s) </t>
  </si>
  <si>
    <t xml:space="preserve">UK government regeneration funds </t>
  </si>
  <si>
    <t>Annex A</t>
  </si>
  <si>
    <t>Performance arts (music, dance, drama etc.)*</t>
  </si>
  <si>
    <t>Exhibitions (galleries, museums etc.)*</t>
  </si>
  <si>
    <t>*Includes amended data to be included in the HESA fixed database</t>
  </si>
  <si>
    <t>Higher Education – Business and Community Interaction Survey 2009-10 (HEFCE 2011/25)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</si>
</sst>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9" fontId="4" fillId="0" borderId="0" xfId="59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9" fontId="3" fillId="0" borderId="0" xfId="59" applyFont="1" applyAlignment="1">
      <alignment horizontal="right"/>
    </xf>
    <xf numFmtId="3" fontId="3" fillId="0" borderId="0" xfId="0" applyNumberFormat="1" applyFont="1" applyAlignment="1">
      <alignment/>
    </xf>
    <xf numFmtId="9" fontId="3" fillId="0" borderId="0" xfId="59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 wrapText="1"/>
    </xf>
    <xf numFmtId="3" fontId="41" fillId="0" borderId="0" xfId="53" applyNumberFormat="1" applyAlignment="1" applyProtection="1">
      <alignment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 vertical="center" wrapText="1"/>
    </xf>
    <xf numFmtId="9" fontId="3" fillId="0" borderId="0" xfId="59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right" vertical="top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9" fontId="13" fillId="0" borderId="0" xfId="0" applyNumberFormat="1" applyFont="1" applyAlignment="1">
      <alignment wrapText="1"/>
    </xf>
    <xf numFmtId="9" fontId="7" fillId="0" borderId="0" xfId="0" applyNumberFormat="1" applyFont="1" applyAlignment="1">
      <alignment wrapText="1"/>
    </xf>
    <xf numFmtId="9" fontId="7" fillId="0" borderId="0" xfId="59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wrapText="1"/>
    </xf>
    <xf numFmtId="9" fontId="0" fillId="0" borderId="0" xfId="59" applyFont="1" applyAlignment="1">
      <alignment vertical="center"/>
    </xf>
    <xf numFmtId="0" fontId="41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a.ac.uk/" TargetMode="External" /><Relationship Id="rId2" Type="http://schemas.openxmlformats.org/officeDocument/2006/relationships/hyperlink" Target="http://www.hefce.ac.uk/pubs/hefce/2010/10_14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a.ac.uk/" TargetMode="External" /><Relationship Id="rId2" Type="http://schemas.openxmlformats.org/officeDocument/2006/relationships/hyperlink" Target="http://www.hefce.ac.uk/pubs/hefce/2010/10_14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a.ac.uk/" TargetMode="External" /><Relationship Id="rId2" Type="http://schemas.openxmlformats.org/officeDocument/2006/relationships/hyperlink" Target="http://www.hefce.ac.uk/pubs/hefce/2010/10_14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m-treasury.gov.uk/data_gdp_index.ht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9.421875" style="4" customWidth="1"/>
    <col min="2" max="2" width="16.8515625" style="2" customWidth="1"/>
    <col min="3" max="3" width="13.421875" style="2" bestFit="1" customWidth="1"/>
    <col min="4" max="4" width="10.8515625" style="2" bestFit="1" customWidth="1"/>
    <col min="5" max="5" width="12.7109375" style="3" bestFit="1" customWidth="1"/>
    <col min="6" max="16384" width="9.140625" style="4" customWidth="1"/>
  </cols>
  <sheetData>
    <row r="1" ht="20.25">
      <c r="A1" s="51" t="s">
        <v>145</v>
      </c>
    </row>
    <row r="2" ht="18" customHeight="1">
      <c r="A2" s="1" t="s">
        <v>141</v>
      </c>
    </row>
    <row r="3" ht="18" customHeight="1">
      <c r="A3" s="1" t="s">
        <v>71</v>
      </c>
    </row>
    <row r="7" spans="1:5" ht="15.75">
      <c r="A7" s="1" t="s">
        <v>0</v>
      </c>
      <c r="B7" s="15" t="s">
        <v>1</v>
      </c>
      <c r="C7" s="15" t="s">
        <v>78</v>
      </c>
      <c r="D7" s="5" t="s">
        <v>2</v>
      </c>
      <c r="E7" s="6" t="s">
        <v>3</v>
      </c>
    </row>
    <row r="8" spans="1:5" ht="24.75" customHeight="1">
      <c r="A8" s="1" t="s">
        <v>79</v>
      </c>
      <c r="B8" s="2" t="s">
        <v>4</v>
      </c>
      <c r="C8" s="2" t="s">
        <v>4</v>
      </c>
      <c r="D8" s="2" t="s">
        <v>4</v>
      </c>
      <c r="E8" s="3" t="s">
        <v>6</v>
      </c>
    </row>
    <row r="9" spans="1:5" ht="15">
      <c r="A9" s="4" t="s">
        <v>7</v>
      </c>
      <c r="B9" s="2">
        <v>274123</v>
      </c>
      <c r="C9" s="2">
        <v>274820</v>
      </c>
      <c r="D9" s="2">
        <v>697</v>
      </c>
      <c r="E9" s="3">
        <v>0.0025426542</v>
      </c>
    </row>
    <row r="10" spans="1:5" ht="15">
      <c r="A10" s="4" t="s">
        <v>131</v>
      </c>
      <c r="B10" s="2">
        <v>189651</v>
      </c>
      <c r="C10" s="2">
        <v>207710</v>
      </c>
      <c r="D10" s="2">
        <v>18059</v>
      </c>
      <c r="E10" s="3">
        <v>0.0952222767</v>
      </c>
    </row>
    <row r="11" spans="1:5" ht="15">
      <c r="A11" s="4" t="s">
        <v>8</v>
      </c>
      <c r="B11" s="2">
        <v>213602</v>
      </c>
      <c r="C11" s="2">
        <v>231714</v>
      </c>
      <c r="D11" s="2">
        <v>18112</v>
      </c>
      <c r="E11" s="3">
        <v>0.0847932135</v>
      </c>
    </row>
    <row r="12" spans="1:5" ht="15">
      <c r="A12" s="4" t="s">
        <v>5</v>
      </c>
      <c r="B12" s="2">
        <v>54356</v>
      </c>
      <c r="C12" s="2">
        <v>34560</v>
      </c>
      <c r="D12" s="2">
        <v>-19796</v>
      </c>
      <c r="E12" s="3">
        <v>-0.364191626</v>
      </c>
    </row>
    <row r="13" spans="1:5" ht="15.75">
      <c r="A13" s="1" t="s">
        <v>9</v>
      </c>
      <c r="B13" s="7">
        <v>731734</v>
      </c>
      <c r="C13" s="7">
        <v>748804</v>
      </c>
      <c r="D13" s="7">
        <v>17070</v>
      </c>
      <c r="E13" s="8">
        <v>0.0233281493</v>
      </c>
    </row>
    <row r="14" spans="1:5" ht="24.75" customHeight="1">
      <c r="A14" s="1" t="s">
        <v>47</v>
      </c>
      <c r="B14" s="2" t="s">
        <v>4</v>
      </c>
      <c r="C14" s="2" t="s">
        <v>4</v>
      </c>
      <c r="D14" s="2" t="s">
        <v>4</v>
      </c>
      <c r="E14" s="3" t="s">
        <v>6</v>
      </c>
    </row>
    <row r="15" spans="1:5" ht="15">
      <c r="A15" s="4" t="s">
        <v>10</v>
      </c>
      <c r="B15" s="2">
        <v>2129</v>
      </c>
      <c r="C15" s="2">
        <v>2048</v>
      </c>
      <c r="D15" s="2">
        <v>-81</v>
      </c>
      <c r="E15" s="3">
        <v>-0.038046031</v>
      </c>
    </row>
    <row r="16" spans="1:5" ht="15">
      <c r="A16" s="4" t="s">
        <v>11</v>
      </c>
      <c r="B16" s="2">
        <v>37681</v>
      </c>
      <c r="C16" s="2">
        <v>38322</v>
      </c>
      <c r="D16" s="2">
        <v>641</v>
      </c>
      <c r="E16" s="3">
        <v>0.0170112258</v>
      </c>
    </row>
    <row r="17" spans="1:5" ht="15">
      <c r="A17" s="4" t="s">
        <v>132</v>
      </c>
      <c r="B17" s="2">
        <v>10360</v>
      </c>
      <c r="C17" s="2">
        <v>10074</v>
      </c>
      <c r="D17" s="2">
        <v>-286</v>
      </c>
      <c r="E17" s="3">
        <v>-0.027606178</v>
      </c>
    </row>
    <row r="18" spans="1:5" ht="15">
      <c r="A18" s="4" t="s">
        <v>133</v>
      </c>
      <c r="B18" s="2">
        <v>343988</v>
      </c>
      <c r="C18" s="2">
        <v>326764</v>
      </c>
      <c r="D18" s="2">
        <v>-17224</v>
      </c>
      <c r="E18" s="3">
        <v>-0.050071514</v>
      </c>
    </row>
    <row r="19" spans="1:5" ht="15">
      <c r="A19" s="4" t="s">
        <v>134</v>
      </c>
      <c r="B19" s="2">
        <v>15622</v>
      </c>
      <c r="C19" s="2">
        <v>16454</v>
      </c>
      <c r="D19" s="2">
        <v>832</v>
      </c>
      <c r="E19" s="3">
        <v>0.0532582256</v>
      </c>
    </row>
    <row r="20" spans="1:5" ht="15">
      <c r="A20" s="14" t="s">
        <v>135</v>
      </c>
      <c r="B20" s="2">
        <v>555704</v>
      </c>
      <c r="C20" s="2">
        <v>617516</v>
      </c>
      <c r="D20" s="2">
        <v>61812</v>
      </c>
      <c r="E20" s="3">
        <v>0.1112318788</v>
      </c>
    </row>
    <row r="21" spans="1:5" ht="15.75">
      <c r="A21" s="1" t="s">
        <v>12</v>
      </c>
      <c r="B21" s="7">
        <v>28111</v>
      </c>
      <c r="C21" s="7">
        <v>28576</v>
      </c>
      <c r="D21" s="7">
        <v>465</v>
      </c>
      <c r="E21" s="8">
        <v>0.0165415674</v>
      </c>
    </row>
    <row r="22" spans="1:5" ht="15.75">
      <c r="A22" s="1" t="s">
        <v>13</v>
      </c>
      <c r="B22" s="7">
        <v>937373</v>
      </c>
      <c r="C22" s="7">
        <v>982602</v>
      </c>
      <c r="D22" s="7">
        <v>45229</v>
      </c>
      <c r="E22" s="8">
        <v>0.048250803</v>
      </c>
    </row>
    <row r="23" spans="1:5" ht="24.75" customHeight="1">
      <c r="A23" s="1" t="s">
        <v>48</v>
      </c>
      <c r="B23" s="2" t="s">
        <v>4</v>
      </c>
      <c r="C23" s="2" t="s">
        <v>4</v>
      </c>
      <c r="D23" s="2" t="s">
        <v>4</v>
      </c>
      <c r="E23" s="3" t="s">
        <v>6</v>
      </c>
    </row>
    <row r="24" spans="1:5" ht="15">
      <c r="A24" s="4" t="s">
        <v>10</v>
      </c>
      <c r="B24" s="2">
        <v>20613</v>
      </c>
      <c r="C24" s="2">
        <v>25234</v>
      </c>
      <c r="D24" s="2">
        <v>4621</v>
      </c>
      <c r="E24" s="3">
        <v>0.2241789162</v>
      </c>
    </row>
    <row r="25" spans="1:5" ht="15">
      <c r="A25" s="4" t="s">
        <v>11</v>
      </c>
      <c r="B25" s="2">
        <v>55983</v>
      </c>
      <c r="C25" s="2">
        <v>56102</v>
      </c>
      <c r="D25" s="2">
        <v>119</v>
      </c>
      <c r="E25" s="3">
        <v>0.0021256453</v>
      </c>
    </row>
    <row r="26" spans="1:5" ht="15">
      <c r="A26" s="4" t="s">
        <v>132</v>
      </c>
      <c r="B26" s="2">
        <v>10901</v>
      </c>
      <c r="C26" s="2">
        <v>11846</v>
      </c>
      <c r="D26" s="2">
        <v>945</v>
      </c>
      <c r="E26" s="3">
        <v>0.0866892946</v>
      </c>
    </row>
    <row r="27" spans="1:5" ht="15">
      <c r="A27" s="4" t="s">
        <v>133</v>
      </c>
      <c r="B27" s="2">
        <v>85655</v>
      </c>
      <c r="C27" s="2">
        <v>84596</v>
      </c>
      <c r="D27" s="2">
        <v>-1059</v>
      </c>
      <c r="E27" s="3">
        <v>-0.012363551</v>
      </c>
    </row>
    <row r="28" spans="1:5" ht="15">
      <c r="A28" s="4" t="s">
        <v>134</v>
      </c>
      <c r="B28" s="2">
        <v>33840</v>
      </c>
      <c r="C28" s="2">
        <v>32128</v>
      </c>
      <c r="D28" s="2">
        <v>-1712</v>
      </c>
      <c r="E28" s="3">
        <v>-0.050591017</v>
      </c>
    </row>
    <row r="29" spans="1:5" ht="15">
      <c r="A29" s="4" t="s">
        <v>135</v>
      </c>
      <c r="B29" s="2">
        <v>189903</v>
      </c>
      <c r="C29" s="2">
        <v>221711</v>
      </c>
      <c r="D29" s="2">
        <v>31808</v>
      </c>
      <c r="E29" s="3">
        <v>0.1674960375</v>
      </c>
    </row>
    <row r="30" spans="1:5" ht="15.75">
      <c r="A30" s="1" t="s">
        <v>12</v>
      </c>
      <c r="B30" s="7">
        <v>65354</v>
      </c>
      <c r="C30" s="7">
        <v>69208</v>
      </c>
      <c r="D30" s="7">
        <v>3854</v>
      </c>
      <c r="E30" s="8">
        <v>0.0589711418</v>
      </c>
    </row>
    <row r="31" spans="1:5" ht="15.75">
      <c r="A31" s="1" t="s">
        <v>14</v>
      </c>
      <c r="B31" s="7">
        <v>331541</v>
      </c>
      <c r="C31" s="7">
        <v>362409</v>
      </c>
      <c r="D31" s="7">
        <v>30868</v>
      </c>
      <c r="E31" s="8">
        <v>0.0931046236</v>
      </c>
    </row>
    <row r="32" spans="1:5" ht="24.75" customHeight="1">
      <c r="A32" s="1" t="s">
        <v>49</v>
      </c>
      <c r="B32" s="2" t="s">
        <v>4</v>
      </c>
      <c r="C32" s="2" t="s">
        <v>4</v>
      </c>
      <c r="D32" s="2" t="s">
        <v>4</v>
      </c>
      <c r="E32" s="3" t="s">
        <v>6</v>
      </c>
    </row>
    <row r="33" spans="1:5" ht="15">
      <c r="A33" s="4" t="s">
        <v>15</v>
      </c>
      <c r="B33" s="2">
        <v>6670</v>
      </c>
      <c r="C33" s="2">
        <v>18331</v>
      </c>
      <c r="D33" s="2">
        <v>11661</v>
      </c>
      <c r="E33" s="3">
        <v>1.7482758621</v>
      </c>
    </row>
    <row r="34" spans="1:5" ht="15">
      <c r="A34" s="4" t="s">
        <v>11</v>
      </c>
      <c r="B34" s="2">
        <v>32121</v>
      </c>
      <c r="C34" s="2">
        <v>36074</v>
      </c>
      <c r="D34" s="2">
        <v>3953</v>
      </c>
      <c r="E34" s="3">
        <v>0.123065907</v>
      </c>
    </row>
    <row r="35" spans="1:5" ht="15">
      <c r="A35" s="4" t="s">
        <v>136</v>
      </c>
      <c r="B35" s="2">
        <v>4962</v>
      </c>
      <c r="C35" s="2">
        <v>5416</v>
      </c>
      <c r="D35" s="2">
        <v>454</v>
      </c>
      <c r="E35" s="3">
        <v>0.0914953648</v>
      </c>
    </row>
    <row r="36" spans="1:5" ht="15">
      <c r="A36" s="4" t="s">
        <v>133</v>
      </c>
      <c r="B36" s="2">
        <v>31650</v>
      </c>
      <c r="C36" s="2">
        <v>32844</v>
      </c>
      <c r="D36" s="2">
        <v>1194</v>
      </c>
      <c r="E36" s="3">
        <v>0.0377251185</v>
      </c>
    </row>
    <row r="37" spans="1:5" ht="15">
      <c r="A37" s="4" t="s">
        <v>137</v>
      </c>
      <c r="B37" s="2">
        <v>8248</v>
      </c>
      <c r="C37" s="2">
        <v>8907</v>
      </c>
      <c r="D37" s="2">
        <v>659</v>
      </c>
      <c r="E37" s="3">
        <v>0.0798981571</v>
      </c>
    </row>
    <row r="38" spans="1:5" ht="15">
      <c r="A38" s="4" t="s">
        <v>135</v>
      </c>
      <c r="B38" s="2">
        <v>46542</v>
      </c>
      <c r="C38" s="2">
        <v>46134</v>
      </c>
      <c r="D38" s="2">
        <v>-408</v>
      </c>
      <c r="E38" s="3">
        <v>-0.008766276</v>
      </c>
    </row>
    <row r="39" spans="1:5" ht="15.75">
      <c r="A39" s="1" t="s">
        <v>16</v>
      </c>
      <c r="B39" s="7">
        <v>19880</v>
      </c>
      <c r="C39" s="7">
        <v>32654</v>
      </c>
      <c r="D39" s="7">
        <v>12774</v>
      </c>
      <c r="E39" s="8">
        <v>0.642555332</v>
      </c>
    </row>
    <row r="40" spans="1:5" ht="15.75">
      <c r="A40" s="1" t="s">
        <v>14</v>
      </c>
      <c r="B40" s="7">
        <v>110313</v>
      </c>
      <c r="C40" s="7">
        <v>115052</v>
      </c>
      <c r="D40" s="7">
        <v>4739</v>
      </c>
      <c r="E40" s="8">
        <v>0.0429595787</v>
      </c>
    </row>
    <row r="41" spans="1:5" s="1" customFormat="1" ht="24.75" customHeight="1">
      <c r="A41" s="1" t="s">
        <v>50</v>
      </c>
      <c r="B41" s="7" t="s">
        <v>4</v>
      </c>
      <c r="C41" s="7" t="s">
        <v>4</v>
      </c>
      <c r="D41" s="7" t="s">
        <v>4</v>
      </c>
      <c r="E41" s="8" t="s">
        <v>6</v>
      </c>
    </row>
    <row r="42" spans="1:5" ht="15">
      <c r="A42" s="4" t="s">
        <v>17</v>
      </c>
      <c r="B42" s="2">
        <v>25577</v>
      </c>
      <c r="C42" s="2">
        <v>28980</v>
      </c>
      <c r="D42" s="2">
        <v>3403</v>
      </c>
      <c r="E42" s="3">
        <v>0.1330492239</v>
      </c>
    </row>
    <row r="43" spans="1:5" ht="15">
      <c r="A43" s="4" t="s">
        <v>138</v>
      </c>
      <c r="B43" s="2">
        <v>112291</v>
      </c>
      <c r="C43" s="2">
        <v>105809</v>
      </c>
      <c r="D43" s="2">
        <v>-6482</v>
      </c>
      <c r="E43" s="3">
        <v>-0.057725018</v>
      </c>
    </row>
    <row r="44" spans="1:5" ht="15">
      <c r="A44" s="4" t="s">
        <v>139</v>
      </c>
      <c r="B44" s="2">
        <v>245017</v>
      </c>
      <c r="C44" s="2">
        <v>272621</v>
      </c>
      <c r="D44" s="2">
        <v>27604</v>
      </c>
      <c r="E44" s="3">
        <v>0.1126615704</v>
      </c>
    </row>
    <row r="45" spans="1:5" ht="15">
      <c r="A45" s="4" t="s">
        <v>18</v>
      </c>
      <c r="B45" s="2">
        <v>175712</v>
      </c>
      <c r="C45" s="2">
        <v>172377</v>
      </c>
      <c r="D45" s="2">
        <v>-3335</v>
      </c>
      <c r="E45" s="3">
        <v>-0.018979922</v>
      </c>
    </row>
    <row r="46" spans="1:5" ht="15.75">
      <c r="A46" s="1" t="s">
        <v>19</v>
      </c>
      <c r="B46" s="7">
        <v>558597</v>
      </c>
      <c r="C46" s="7">
        <v>579787</v>
      </c>
      <c r="D46" s="7">
        <v>21190</v>
      </c>
      <c r="E46" s="8">
        <v>0.0379343247</v>
      </c>
    </row>
    <row r="47" spans="1:5" ht="15.75">
      <c r="A47" s="1" t="s">
        <v>20</v>
      </c>
      <c r="B47" s="7">
        <v>3986300</v>
      </c>
      <c r="C47" s="7">
        <v>3666519</v>
      </c>
      <c r="D47" s="7">
        <v>-319781</v>
      </c>
      <c r="E47" s="8">
        <v>-0.080220004</v>
      </c>
    </row>
    <row r="48" spans="1:5" ht="24.75" customHeight="1">
      <c r="A48" s="1" t="s">
        <v>80</v>
      </c>
      <c r="B48" s="2" t="s">
        <v>4</v>
      </c>
      <c r="C48" s="2" t="s">
        <v>4</v>
      </c>
      <c r="D48" s="2" t="s">
        <v>4</v>
      </c>
      <c r="E48" s="3" t="s">
        <v>6</v>
      </c>
    </row>
    <row r="49" spans="1:5" ht="15">
      <c r="A49" s="4" t="s">
        <v>21</v>
      </c>
      <c r="B49" s="2">
        <v>32921</v>
      </c>
      <c r="C49" s="2">
        <v>44400</v>
      </c>
      <c r="D49" s="2">
        <v>11479</v>
      </c>
      <c r="E49" s="3">
        <v>0.3486832113</v>
      </c>
    </row>
    <row r="50" spans="1:5" ht="15">
      <c r="A50" s="4" t="s">
        <v>22</v>
      </c>
      <c r="B50" s="2">
        <v>10047</v>
      </c>
      <c r="C50" s="2">
        <v>8646</v>
      </c>
      <c r="D50" s="2">
        <v>-1401</v>
      </c>
      <c r="E50" s="3">
        <v>-0.13944461</v>
      </c>
    </row>
    <row r="51" spans="1:5" ht="15">
      <c r="A51" s="4" t="s">
        <v>140</v>
      </c>
      <c r="B51" s="2">
        <v>17914</v>
      </c>
      <c r="C51" s="2">
        <v>27743</v>
      </c>
      <c r="D51" s="2">
        <v>9829</v>
      </c>
      <c r="E51" s="3">
        <v>0.5486770124</v>
      </c>
    </row>
    <row r="52" spans="1:5" ht="15">
      <c r="A52" s="4" t="s">
        <v>23</v>
      </c>
      <c r="B52" s="2">
        <v>74996</v>
      </c>
      <c r="C52" s="2">
        <v>92677</v>
      </c>
      <c r="D52" s="2">
        <v>17681</v>
      </c>
      <c r="E52" s="3">
        <v>0.2357592405</v>
      </c>
    </row>
    <row r="53" spans="1:5" ht="15">
      <c r="A53" s="4" t="s">
        <v>46</v>
      </c>
      <c r="B53" s="2">
        <v>15194</v>
      </c>
      <c r="C53" s="2">
        <v>19413</v>
      </c>
      <c r="D53" s="2">
        <v>4219</v>
      </c>
      <c r="E53" s="3">
        <v>0.2776753982</v>
      </c>
    </row>
    <row r="54" spans="1:5" ht="15">
      <c r="A54" s="4" t="s">
        <v>5</v>
      </c>
      <c r="B54" s="2">
        <v>21377</v>
      </c>
      <c r="C54" s="2">
        <v>20524</v>
      </c>
      <c r="D54" s="2">
        <v>-853</v>
      </c>
      <c r="E54" s="3">
        <v>-0.039902699</v>
      </c>
    </row>
    <row r="55" spans="1:5" ht="15.75">
      <c r="A55" s="1" t="s">
        <v>9</v>
      </c>
      <c r="B55" s="7">
        <v>172449</v>
      </c>
      <c r="C55" s="7">
        <v>213403</v>
      </c>
      <c r="D55" s="7">
        <v>40954</v>
      </c>
      <c r="E55" s="8">
        <v>0.2374847056</v>
      </c>
    </row>
    <row r="56" spans="1:5" ht="24.75" customHeight="1">
      <c r="A56" s="9" t="s">
        <v>87</v>
      </c>
      <c r="B56" s="2" t="s">
        <v>4</v>
      </c>
      <c r="C56" s="2" t="s">
        <v>4</v>
      </c>
      <c r="D56" s="2" t="s">
        <v>4</v>
      </c>
      <c r="E56" s="3" t="s">
        <v>6</v>
      </c>
    </row>
    <row r="57" spans="1:5" ht="15">
      <c r="A57" s="4" t="s">
        <v>88</v>
      </c>
      <c r="B57" s="2">
        <v>3822</v>
      </c>
      <c r="C57" s="2">
        <v>3911</v>
      </c>
      <c r="D57" s="2">
        <v>89</v>
      </c>
      <c r="E57" s="3">
        <v>0.0232862376</v>
      </c>
    </row>
    <row r="58" spans="1:5" ht="15">
      <c r="A58" s="4" t="s">
        <v>24</v>
      </c>
      <c r="B58" s="2">
        <v>2097</v>
      </c>
      <c r="C58" s="2">
        <v>2012</v>
      </c>
      <c r="D58" s="2">
        <v>-85</v>
      </c>
      <c r="E58" s="3">
        <v>-0.040534096</v>
      </c>
    </row>
    <row r="59" spans="1:5" ht="15">
      <c r="A59" s="4" t="s">
        <v>25</v>
      </c>
      <c r="B59" s="2">
        <v>653</v>
      </c>
      <c r="C59" s="2">
        <v>827</v>
      </c>
      <c r="D59" s="2">
        <v>174</v>
      </c>
      <c r="E59" s="3">
        <v>0.2664624809</v>
      </c>
    </row>
    <row r="60" spans="1:5" ht="15">
      <c r="A60" s="4" t="s">
        <v>26</v>
      </c>
      <c r="B60" s="2">
        <v>14276</v>
      </c>
      <c r="C60" s="2">
        <v>14800</v>
      </c>
      <c r="D60" s="2">
        <v>524</v>
      </c>
      <c r="E60" s="3">
        <v>0.0367049594</v>
      </c>
    </row>
    <row r="61" spans="1:5" ht="28.5" customHeight="1">
      <c r="A61" s="1" t="s">
        <v>89</v>
      </c>
      <c r="B61" s="2" t="s">
        <v>4</v>
      </c>
      <c r="C61" s="2" t="s">
        <v>4</v>
      </c>
      <c r="D61" s="2" t="s">
        <v>4</v>
      </c>
      <c r="E61" s="3" t="s">
        <v>6</v>
      </c>
    </row>
    <row r="62" spans="1:5" ht="15">
      <c r="A62" s="4" t="s">
        <v>4</v>
      </c>
      <c r="B62" s="2" t="s">
        <v>4</v>
      </c>
      <c r="C62" s="2" t="s">
        <v>4</v>
      </c>
      <c r="D62" s="2" t="s">
        <v>4</v>
      </c>
      <c r="E62" s="3" t="s">
        <v>6</v>
      </c>
    </row>
    <row r="63" spans="1:5" ht="15">
      <c r="A63" s="4" t="s">
        <v>29</v>
      </c>
      <c r="B63" s="2">
        <v>820</v>
      </c>
      <c r="C63" s="2">
        <v>1047</v>
      </c>
      <c r="D63" s="2">
        <v>227</v>
      </c>
      <c r="E63" s="3">
        <v>0.2768292683</v>
      </c>
    </row>
    <row r="64" spans="1:5" ht="15">
      <c r="A64" s="4" t="s">
        <v>30</v>
      </c>
      <c r="B64" s="2">
        <v>786</v>
      </c>
      <c r="C64" s="2">
        <v>840</v>
      </c>
      <c r="D64" s="2">
        <v>54</v>
      </c>
      <c r="E64" s="3">
        <v>0.0687022901</v>
      </c>
    </row>
    <row r="65" spans="1:5" ht="15">
      <c r="A65" s="4" t="s">
        <v>31</v>
      </c>
      <c r="B65" s="2">
        <v>1006</v>
      </c>
      <c r="C65" s="2">
        <v>1103</v>
      </c>
      <c r="D65" s="2">
        <v>97</v>
      </c>
      <c r="E65" s="3">
        <v>0.0964214712</v>
      </c>
    </row>
    <row r="66" spans="1:5" ht="15">
      <c r="A66" s="4" t="s">
        <v>32</v>
      </c>
      <c r="B66" s="2">
        <v>2612</v>
      </c>
      <c r="C66" s="2">
        <v>2990</v>
      </c>
      <c r="D66" s="2">
        <v>378</v>
      </c>
      <c r="E66" s="3">
        <v>0.1447166922</v>
      </c>
    </row>
    <row r="67" spans="1:5" ht="15">
      <c r="A67" s="4" t="s">
        <v>4</v>
      </c>
      <c r="B67" s="2" t="s">
        <v>4</v>
      </c>
      <c r="C67" s="2" t="s">
        <v>4</v>
      </c>
      <c r="D67" s="2" t="s">
        <v>4</v>
      </c>
      <c r="E67" s="3" t="s">
        <v>6</v>
      </c>
    </row>
    <row r="68" spans="1:5" ht="15">
      <c r="A68" s="4" t="s">
        <v>33</v>
      </c>
      <c r="B68" s="2">
        <v>454</v>
      </c>
      <c r="C68" s="2">
        <v>444</v>
      </c>
      <c r="D68" s="2">
        <v>-10</v>
      </c>
      <c r="E68" s="3">
        <v>-0.022026432</v>
      </c>
    </row>
    <row r="69" spans="1:5" ht="15">
      <c r="A69" s="4" t="s">
        <v>34</v>
      </c>
      <c r="B69" s="2">
        <v>195</v>
      </c>
      <c r="C69" s="2">
        <v>225</v>
      </c>
      <c r="D69" s="2">
        <v>30</v>
      </c>
      <c r="E69" s="3">
        <v>0.1538461538</v>
      </c>
    </row>
    <row r="70" spans="1:5" ht="15">
      <c r="A70" s="4" t="s">
        <v>35</v>
      </c>
      <c r="B70" s="2">
        <v>1202</v>
      </c>
      <c r="C70" s="2">
        <v>1149</v>
      </c>
      <c r="D70" s="2">
        <v>-53</v>
      </c>
      <c r="E70" s="3">
        <v>-0.044093178</v>
      </c>
    </row>
    <row r="71" spans="1:5" ht="15">
      <c r="A71" s="4" t="s">
        <v>36</v>
      </c>
      <c r="B71" s="2">
        <v>1851</v>
      </c>
      <c r="C71" s="2">
        <v>1818</v>
      </c>
      <c r="D71" s="2">
        <v>-33</v>
      </c>
      <c r="E71" s="3">
        <v>-0.017828201</v>
      </c>
    </row>
    <row r="72" spans="1:5" ht="24.75" customHeight="1">
      <c r="A72" s="9" t="s">
        <v>90</v>
      </c>
      <c r="B72" s="2" t="s">
        <v>4</v>
      </c>
      <c r="C72" s="2" t="s">
        <v>4</v>
      </c>
      <c r="D72" s="2" t="s">
        <v>4</v>
      </c>
      <c r="E72" s="3" t="s">
        <v>6</v>
      </c>
    </row>
    <row r="73" spans="1:5" ht="15">
      <c r="A73" s="4" t="s">
        <v>37</v>
      </c>
      <c r="B73" s="2">
        <v>8839</v>
      </c>
      <c r="C73" s="2">
        <v>10145</v>
      </c>
      <c r="D73" s="2">
        <v>1306</v>
      </c>
      <c r="E73" s="3">
        <v>0.1477542708</v>
      </c>
    </row>
    <row r="74" spans="1:5" ht="15">
      <c r="A74" s="4" t="s">
        <v>38</v>
      </c>
      <c r="B74" s="2">
        <v>858</v>
      </c>
      <c r="C74" s="2">
        <v>692</v>
      </c>
      <c r="D74" s="2">
        <v>-166</v>
      </c>
      <c r="E74" s="3">
        <v>-0.193473193</v>
      </c>
    </row>
    <row r="75" spans="1:5" ht="15">
      <c r="A75" s="4" t="s">
        <v>39</v>
      </c>
      <c r="B75" s="2">
        <v>2691</v>
      </c>
      <c r="C75" s="2">
        <v>2248</v>
      </c>
      <c r="D75" s="2">
        <v>-443</v>
      </c>
      <c r="E75" s="3">
        <v>-0.164622817</v>
      </c>
    </row>
    <row r="76" spans="1:5" ht="15">
      <c r="A76" s="4" t="s">
        <v>40</v>
      </c>
      <c r="B76" s="2">
        <v>27911</v>
      </c>
      <c r="C76" s="2">
        <v>26571</v>
      </c>
      <c r="D76" s="2">
        <v>-1340</v>
      </c>
      <c r="E76" s="3">
        <v>-0.048009745</v>
      </c>
    </row>
    <row r="77" spans="1:5" ht="15">
      <c r="A77" s="4" t="s">
        <v>41</v>
      </c>
      <c r="B77" s="2">
        <v>1649</v>
      </c>
      <c r="C77" s="2">
        <v>3170</v>
      </c>
      <c r="D77" s="2">
        <v>1521</v>
      </c>
      <c r="E77" s="3">
        <v>0.9223771983</v>
      </c>
    </row>
    <row r="78" spans="1:5" ht="15">
      <c r="A78" s="4" t="s">
        <v>42</v>
      </c>
      <c r="B78" s="2">
        <v>6183</v>
      </c>
      <c r="C78" s="2">
        <v>7169</v>
      </c>
      <c r="D78" s="2">
        <v>986</v>
      </c>
      <c r="E78" s="3">
        <v>0.1594695132</v>
      </c>
    </row>
    <row r="79" spans="1:5" ht="15">
      <c r="A79" s="4" t="s">
        <v>43</v>
      </c>
      <c r="B79" s="2">
        <v>5896</v>
      </c>
      <c r="C79" s="2">
        <v>5248</v>
      </c>
      <c r="D79" s="2">
        <v>-648</v>
      </c>
      <c r="E79" s="3">
        <v>-0.10990502</v>
      </c>
    </row>
    <row r="80" spans="1:5" ht="15">
      <c r="A80" s="4" t="s">
        <v>44</v>
      </c>
      <c r="B80" s="2">
        <v>1160</v>
      </c>
      <c r="C80" s="2">
        <v>1938</v>
      </c>
      <c r="D80" s="2">
        <v>778</v>
      </c>
      <c r="E80" s="3">
        <v>0.6706896552</v>
      </c>
    </row>
    <row r="81" spans="1:5" ht="15">
      <c r="A81" s="4" t="s">
        <v>45</v>
      </c>
      <c r="B81" s="2">
        <v>1296</v>
      </c>
      <c r="C81" s="2">
        <v>683</v>
      </c>
      <c r="D81" s="2">
        <v>-613</v>
      </c>
      <c r="E81" s="3">
        <v>-0.472993827</v>
      </c>
    </row>
    <row r="82" spans="1:5" ht="15">
      <c r="A82" s="4" t="s">
        <v>27</v>
      </c>
      <c r="B82" s="2">
        <v>56483</v>
      </c>
      <c r="C82" s="2">
        <v>57864</v>
      </c>
      <c r="D82" s="2">
        <v>1381</v>
      </c>
      <c r="E82" s="3">
        <v>0.0244498345</v>
      </c>
    </row>
    <row r="83" spans="1:5" ht="15">
      <c r="A83" s="4" t="s">
        <v>28</v>
      </c>
      <c r="B83" s="2">
        <v>67885</v>
      </c>
      <c r="C83" s="2">
        <v>25825</v>
      </c>
      <c r="D83" s="2">
        <v>-42060</v>
      </c>
      <c r="E83" s="3">
        <v>-0.619577226</v>
      </c>
    </row>
    <row r="84" spans="1:5" ht="15.75">
      <c r="A84" s="1" t="s">
        <v>81</v>
      </c>
      <c r="B84" s="7">
        <v>124368</v>
      </c>
      <c r="C84" s="7">
        <v>83689</v>
      </c>
      <c r="D84" s="7">
        <v>-40679</v>
      </c>
      <c r="E84" s="8">
        <v>-0.327085746</v>
      </c>
    </row>
    <row r="85" spans="1:5" ht="15.75">
      <c r="A85" s="1" t="s">
        <v>82</v>
      </c>
      <c r="B85" s="7">
        <v>27794</v>
      </c>
      <c r="C85" s="7">
        <v>29391</v>
      </c>
      <c r="D85" s="7">
        <v>1597</v>
      </c>
      <c r="E85" s="8">
        <v>0.0574584443</v>
      </c>
    </row>
    <row r="87" spans="1:5" ht="15.75">
      <c r="A87" s="1" t="s">
        <v>77</v>
      </c>
      <c r="B87" s="7">
        <f>SUM(B84,B55,B46,B40,B31,B22,B13)</f>
        <v>2966375</v>
      </c>
      <c r="C87" s="7">
        <f>SUM(C84,C55,C46,C40,C31,C22,C13)</f>
        <v>3085746</v>
      </c>
      <c r="D87" s="7">
        <f>SUM(D84,D55,D46,D40,D31,D22,D13)</f>
        <v>119371</v>
      </c>
      <c r="E87" s="18">
        <f>SUM(C87/B87)-1</f>
        <v>0.04024137204500433</v>
      </c>
    </row>
    <row r="90" ht="15.75">
      <c r="A90" s="1" t="s">
        <v>67</v>
      </c>
    </row>
    <row r="91" spans="1:2" ht="15">
      <c r="A91" s="16" t="s">
        <v>85</v>
      </c>
      <c r="B91" s="13" t="s">
        <v>83</v>
      </c>
    </row>
    <row r="92" spans="1:2" ht="15">
      <c r="A92" s="16" t="s">
        <v>130</v>
      </c>
      <c r="B92" s="13" t="s">
        <v>76</v>
      </c>
    </row>
    <row r="93" ht="15">
      <c r="A93" s="16" t="s">
        <v>86</v>
      </c>
    </row>
    <row r="94" ht="15">
      <c r="A94" s="4" t="s">
        <v>69</v>
      </c>
    </row>
    <row r="95" ht="15">
      <c r="A95" s="4" t="s">
        <v>68</v>
      </c>
    </row>
  </sheetData>
  <sheetProtection/>
  <hyperlinks>
    <hyperlink ref="B92" r:id="rId1" display="www.hesa.ac.uk/"/>
    <hyperlink ref="B91" r:id="rId2" display="http://www.hefce.ac.uk/pubs/hefce/2010/10_14/"/>
  </hyperlink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5" r:id="rId3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PageLayoutView="0" workbookViewId="0" topLeftCell="A1">
      <selection activeCell="B14" sqref="B14:B15"/>
    </sheetView>
  </sheetViews>
  <sheetFormatPr defaultColWidth="9.140625" defaultRowHeight="29.25" customHeight="1"/>
  <cols>
    <col min="1" max="1" width="34.7109375" style="0" customWidth="1"/>
    <col min="2" max="2" width="11.28125" style="0" customWidth="1"/>
    <col min="3" max="3" width="22.421875" style="0" customWidth="1"/>
    <col min="4" max="4" width="14.00390625" style="0" customWidth="1"/>
    <col min="5" max="5" width="18.7109375" style="0" customWidth="1"/>
    <col min="6" max="6" width="12.8515625" style="0" customWidth="1"/>
    <col min="7" max="7" width="15.140625" style="0" customWidth="1"/>
  </cols>
  <sheetData>
    <row r="1" spans="1:7" ht="23.25" customHeight="1">
      <c r="A1" s="1" t="s">
        <v>72</v>
      </c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4"/>
      <c r="D2" s="4"/>
      <c r="E2" s="4"/>
      <c r="F2" s="4"/>
      <c r="G2" s="4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14.75" customHeight="1">
      <c r="A4" s="4"/>
      <c r="B4" s="10" t="s">
        <v>58</v>
      </c>
      <c r="C4" s="10" t="s">
        <v>75</v>
      </c>
      <c r="D4" s="10" t="s">
        <v>51</v>
      </c>
      <c r="E4" s="10" t="s">
        <v>52</v>
      </c>
      <c r="F4" s="17" t="s">
        <v>84</v>
      </c>
      <c r="G4" s="10" t="s">
        <v>73</v>
      </c>
    </row>
    <row r="5" spans="1:7" ht="12.75" customHeight="1">
      <c r="A5" s="4"/>
      <c r="B5" s="4"/>
      <c r="C5" s="4"/>
      <c r="D5" s="4"/>
      <c r="E5" s="4"/>
      <c r="F5" s="4"/>
      <c r="G5" s="4"/>
    </row>
    <row r="6" spans="1:7" ht="12.75" customHeight="1">
      <c r="A6" s="4"/>
      <c r="B6" s="4"/>
      <c r="C6" s="4"/>
      <c r="D6" s="4"/>
      <c r="E6" s="4"/>
      <c r="F6" s="4"/>
      <c r="G6" s="4"/>
    </row>
    <row r="7" spans="1:7" ht="12.75" customHeight="1">
      <c r="A7" s="1" t="s">
        <v>53</v>
      </c>
      <c r="B7" s="4"/>
      <c r="C7" s="4"/>
      <c r="D7" s="4"/>
      <c r="E7" s="4"/>
      <c r="F7" s="4"/>
      <c r="G7" s="4"/>
    </row>
    <row r="8" spans="1:7" ht="26.25" customHeight="1">
      <c r="A8" s="9" t="s">
        <v>1</v>
      </c>
      <c r="B8" s="4"/>
      <c r="C8" s="4"/>
      <c r="D8" s="4"/>
      <c r="E8" s="4"/>
      <c r="F8" s="4"/>
      <c r="G8" s="4"/>
    </row>
    <row r="9" spans="1:7" ht="12.75" customHeight="1">
      <c r="A9" s="4" t="s">
        <v>54</v>
      </c>
      <c r="B9" s="2">
        <v>157</v>
      </c>
      <c r="C9" s="2">
        <v>822</v>
      </c>
      <c r="D9" s="2">
        <v>1080</v>
      </c>
      <c r="E9" s="2">
        <v>11329</v>
      </c>
      <c r="F9" s="2">
        <v>697011</v>
      </c>
      <c r="G9" s="2">
        <v>547782</v>
      </c>
    </row>
    <row r="10" spans="1:7" ht="12.75" customHeight="1">
      <c r="A10" s="4" t="s">
        <v>55</v>
      </c>
      <c r="B10" s="2">
        <v>34</v>
      </c>
      <c r="C10" s="2">
        <v>160</v>
      </c>
      <c r="D10" s="2">
        <v>243</v>
      </c>
      <c r="E10" s="2">
        <v>3026</v>
      </c>
      <c r="F10" s="2">
        <v>123676</v>
      </c>
      <c r="G10" s="2">
        <v>153305</v>
      </c>
    </row>
    <row r="11" spans="1:7" ht="12.75" customHeight="1">
      <c r="A11" s="4" t="s">
        <v>56</v>
      </c>
      <c r="B11" s="2">
        <v>53</v>
      </c>
      <c r="C11" s="2">
        <v>164</v>
      </c>
      <c r="D11" s="2">
        <v>248</v>
      </c>
      <c r="E11" s="2">
        <v>1062</v>
      </c>
      <c r="F11" s="2">
        <v>99469</v>
      </c>
      <c r="G11" s="2">
        <v>13925</v>
      </c>
    </row>
    <row r="12" spans="1:7" ht="12.75" customHeight="1">
      <c r="A12" s="4" t="s">
        <v>57</v>
      </c>
      <c r="B12" s="2">
        <v>2045</v>
      </c>
      <c r="C12" s="2">
        <v>1667</v>
      </c>
      <c r="D12" s="2">
        <v>4053</v>
      </c>
      <c r="E12" s="2">
        <v>8014</v>
      </c>
      <c r="F12" s="2">
        <v>137060</v>
      </c>
      <c r="G12" s="2">
        <v>50474</v>
      </c>
    </row>
    <row r="13" spans="1:7" ht="27.75" customHeight="1">
      <c r="A13" s="9" t="s">
        <v>78</v>
      </c>
      <c r="B13" s="2"/>
      <c r="C13" s="2"/>
      <c r="D13" s="2"/>
      <c r="E13" s="2"/>
      <c r="F13" s="2"/>
      <c r="G13" s="2"/>
    </row>
    <row r="14" spans="1:7" ht="12.75" customHeight="1">
      <c r="A14" s="4" t="s">
        <v>54</v>
      </c>
      <c r="B14" s="2">
        <v>203</v>
      </c>
      <c r="C14" s="2">
        <v>821</v>
      </c>
      <c r="D14" s="2">
        <v>1095</v>
      </c>
      <c r="E14" s="2">
        <v>9637</v>
      </c>
      <c r="F14" s="2">
        <v>742303</v>
      </c>
      <c r="G14" s="2">
        <v>588394</v>
      </c>
    </row>
    <row r="15" spans="1:7" ht="12.75" customHeight="1">
      <c r="A15" s="4" t="s">
        <v>55</v>
      </c>
      <c r="B15" s="2">
        <v>70</v>
      </c>
      <c r="C15" s="2">
        <v>148</v>
      </c>
      <c r="D15" s="2">
        <v>245</v>
      </c>
      <c r="E15" s="2">
        <v>7305</v>
      </c>
      <c r="F15" s="2">
        <v>1019570</v>
      </c>
      <c r="G15" s="2">
        <v>551049</v>
      </c>
    </row>
    <row r="16" spans="1:7" ht="12.75" customHeight="1">
      <c r="A16" s="4" t="s">
        <v>56</v>
      </c>
      <c r="B16" s="2">
        <v>65</v>
      </c>
      <c r="C16" s="2">
        <v>183</v>
      </c>
      <c r="D16" s="2">
        <v>286</v>
      </c>
      <c r="E16" s="2">
        <v>1012</v>
      </c>
      <c r="F16" s="2">
        <v>101237</v>
      </c>
      <c r="G16" s="2">
        <v>17421</v>
      </c>
    </row>
    <row r="17" spans="1:7" ht="12.75" customHeight="1">
      <c r="A17" s="4" t="s">
        <v>57</v>
      </c>
      <c r="B17" s="2">
        <v>2357</v>
      </c>
      <c r="C17" s="2">
        <v>1948</v>
      </c>
      <c r="D17" s="2">
        <v>5064</v>
      </c>
      <c r="E17" s="2">
        <v>9704</v>
      </c>
      <c r="F17" s="2">
        <v>225175</v>
      </c>
      <c r="G17" s="2">
        <v>8437</v>
      </c>
    </row>
    <row r="18" spans="1:7" ht="12.75" customHeight="1">
      <c r="A18" s="4"/>
      <c r="B18" s="4"/>
      <c r="C18" s="4"/>
      <c r="D18" s="4"/>
      <c r="E18" s="4"/>
      <c r="F18" s="4"/>
      <c r="G18" s="4"/>
    </row>
    <row r="19" spans="1:7" ht="12.75" customHeight="1">
      <c r="A19" s="4"/>
      <c r="B19" s="4"/>
      <c r="C19" s="4"/>
      <c r="D19" s="4"/>
      <c r="E19" s="4"/>
      <c r="F19" s="4"/>
      <c r="G19" s="4"/>
    </row>
    <row r="20" spans="1:7" ht="12.75" customHeight="1">
      <c r="A20" s="1"/>
      <c r="B20" s="11"/>
      <c r="C20" s="11"/>
      <c r="D20" s="11"/>
      <c r="E20" s="11"/>
      <c r="F20" s="11"/>
      <c r="G20" s="11"/>
    </row>
    <row r="21" spans="1:7" ht="12.75" customHeight="1">
      <c r="A21" s="1"/>
      <c r="B21" s="11"/>
      <c r="C21" s="11"/>
      <c r="D21" s="11"/>
      <c r="E21" s="11"/>
      <c r="F21" s="11"/>
      <c r="G21" s="11"/>
    </row>
    <row r="22" spans="1:7" ht="12.75" customHeight="1">
      <c r="A22" s="1" t="s">
        <v>67</v>
      </c>
      <c r="B22" s="2"/>
      <c r="C22" s="2"/>
      <c r="D22" s="11"/>
      <c r="E22" s="11"/>
      <c r="F22" s="11"/>
      <c r="G22" s="11"/>
    </row>
    <row r="23" spans="1:7" ht="12.75" customHeight="1">
      <c r="A23" s="16" t="s">
        <v>85</v>
      </c>
      <c r="B23" s="13" t="s">
        <v>83</v>
      </c>
      <c r="C23" s="2"/>
      <c r="D23" s="11"/>
      <c r="E23" s="11"/>
      <c r="F23" s="11"/>
      <c r="G23" s="11"/>
    </row>
    <row r="24" spans="1:7" ht="12.75" customHeight="1">
      <c r="A24" s="16" t="s">
        <v>130</v>
      </c>
      <c r="B24" s="13" t="s">
        <v>76</v>
      </c>
      <c r="C24" s="2"/>
      <c r="D24" s="4"/>
      <c r="E24" s="4"/>
      <c r="F24" s="4"/>
      <c r="G24" s="4"/>
    </row>
    <row r="25" spans="1:7" ht="12.75" customHeight="1">
      <c r="A25" s="16" t="s">
        <v>86</v>
      </c>
      <c r="B25" s="2"/>
      <c r="C25" s="2"/>
      <c r="D25" s="4"/>
      <c r="E25" s="4"/>
      <c r="F25" s="4"/>
      <c r="G25" s="4"/>
    </row>
    <row r="26" spans="1:7" ht="12.75" customHeight="1">
      <c r="A26" s="4" t="s">
        <v>69</v>
      </c>
      <c r="B26" s="2"/>
      <c r="C26" s="2"/>
      <c r="D26" s="4"/>
      <c r="E26" s="4"/>
      <c r="F26" s="4"/>
      <c r="G26" s="4"/>
    </row>
    <row r="27" spans="1:7" ht="12.75" customHeight="1">
      <c r="A27" s="4" t="s">
        <v>68</v>
      </c>
      <c r="B27" s="2"/>
      <c r="C27" s="2"/>
      <c r="D27" s="4"/>
      <c r="E27" s="4"/>
      <c r="F27" s="4"/>
      <c r="G27" s="4"/>
    </row>
  </sheetData>
  <sheetProtection/>
  <hyperlinks>
    <hyperlink ref="B24" r:id="rId1" display="www.hesa.ac.uk/"/>
    <hyperlink ref="B23" r:id="rId2" display="http://www.hefce.ac.uk/pubs/hefce/2010/10_14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44.8515625" style="4" customWidth="1"/>
    <col min="2" max="2" width="14.140625" style="4" bestFit="1" customWidth="1"/>
    <col min="3" max="3" width="18.421875" style="4" customWidth="1"/>
    <col min="4" max="4" width="18.8515625" style="4" customWidth="1"/>
    <col min="5" max="5" width="17.57421875" style="4" bestFit="1" customWidth="1"/>
    <col min="6" max="16384" width="9.140625" style="4" customWidth="1"/>
  </cols>
  <sheetData>
    <row r="1" ht="24.75" customHeight="1">
      <c r="A1" s="1" t="s">
        <v>74</v>
      </c>
    </row>
    <row r="4" spans="2:5" ht="31.5" customHeight="1">
      <c r="B4" s="52" t="s">
        <v>59</v>
      </c>
      <c r="C4" s="52"/>
      <c r="D4" s="53" t="s">
        <v>60</v>
      </c>
      <c r="E4" s="53"/>
    </row>
    <row r="5" spans="1:5" ht="51.75" customHeight="1">
      <c r="A5" s="9" t="s">
        <v>1</v>
      </c>
      <c r="B5" s="12" t="s">
        <v>61</v>
      </c>
      <c r="C5" s="12" t="s">
        <v>62</v>
      </c>
      <c r="D5" s="12" t="s">
        <v>61</v>
      </c>
      <c r="E5" s="12" t="s">
        <v>62</v>
      </c>
    </row>
    <row r="6" spans="1:5" ht="15">
      <c r="A6" s="4" t="s">
        <v>63</v>
      </c>
      <c r="B6" s="2">
        <v>752410</v>
      </c>
      <c r="C6" s="2">
        <v>13293</v>
      </c>
      <c r="D6" s="2">
        <v>136637</v>
      </c>
      <c r="E6" s="2">
        <v>2713</v>
      </c>
    </row>
    <row r="7" spans="1:5" ht="15">
      <c r="A7" s="4" t="s">
        <v>64</v>
      </c>
      <c r="B7" s="2">
        <v>439634</v>
      </c>
      <c r="C7" s="2">
        <v>9295</v>
      </c>
      <c r="D7" s="2">
        <v>1653590</v>
      </c>
      <c r="E7" s="2">
        <v>9359</v>
      </c>
    </row>
    <row r="8" spans="1:5" ht="15">
      <c r="A8" s="4" t="s">
        <v>65</v>
      </c>
      <c r="B8" s="2">
        <v>5926479</v>
      </c>
      <c r="C8" s="2">
        <v>26069</v>
      </c>
      <c r="D8" s="2">
        <v>735605</v>
      </c>
      <c r="E8" s="2">
        <v>3210</v>
      </c>
    </row>
    <row r="9" spans="1:5" ht="15">
      <c r="A9" s="4" t="s">
        <v>66</v>
      </c>
      <c r="B9" s="2">
        <v>407427</v>
      </c>
      <c r="C9" s="2">
        <v>5468</v>
      </c>
      <c r="D9" s="2">
        <v>263029</v>
      </c>
      <c r="E9" s="2">
        <v>2103</v>
      </c>
    </row>
    <row r="10" spans="1:5" ht="15">
      <c r="A10" s="4" t="s">
        <v>70</v>
      </c>
      <c r="B10" s="2">
        <v>212135408</v>
      </c>
      <c r="C10" s="2">
        <v>15248</v>
      </c>
      <c r="D10" s="2">
        <v>1814590</v>
      </c>
      <c r="E10" s="2">
        <v>5051</v>
      </c>
    </row>
    <row r="11" spans="1:5" ht="38.25" customHeight="1">
      <c r="A11" s="9" t="s">
        <v>78</v>
      </c>
      <c r="B11" s="2"/>
      <c r="C11" s="2"/>
      <c r="D11" s="2"/>
      <c r="E11" s="2"/>
    </row>
    <row r="12" spans="1:5" ht="15">
      <c r="A12" s="4" t="s">
        <v>63</v>
      </c>
      <c r="B12" s="2">
        <v>984980</v>
      </c>
      <c r="C12" s="2">
        <v>14551</v>
      </c>
      <c r="D12" s="2">
        <v>127470</v>
      </c>
      <c r="E12" s="2">
        <v>2592</v>
      </c>
    </row>
    <row r="13" spans="1:5" ht="15">
      <c r="A13" s="16" t="s">
        <v>142</v>
      </c>
      <c r="B13" s="2">
        <v>577241</v>
      </c>
      <c r="C13" s="2">
        <v>8245</v>
      </c>
      <c r="D13" s="2">
        <v>1704553</v>
      </c>
      <c r="E13" s="2">
        <v>14471</v>
      </c>
    </row>
    <row r="14" spans="1:5" ht="15">
      <c r="A14" s="16" t="s">
        <v>143</v>
      </c>
      <c r="B14" s="2">
        <v>7106216</v>
      </c>
      <c r="C14" s="2">
        <v>27992</v>
      </c>
      <c r="D14" s="2">
        <v>780682</v>
      </c>
      <c r="E14" s="2">
        <v>3498</v>
      </c>
    </row>
    <row r="15" spans="1:5" ht="15">
      <c r="A15" s="4" t="s">
        <v>66</v>
      </c>
      <c r="B15" s="2">
        <v>433592</v>
      </c>
      <c r="C15" s="2">
        <v>6340</v>
      </c>
      <c r="D15" s="2">
        <v>277151</v>
      </c>
      <c r="E15" s="2">
        <v>2592</v>
      </c>
    </row>
    <row r="16" spans="1:5" ht="15">
      <c r="A16" s="4" t="s">
        <v>70</v>
      </c>
      <c r="B16" s="2">
        <v>334490597</v>
      </c>
      <c r="C16" s="2">
        <v>18546</v>
      </c>
      <c r="D16" s="2">
        <v>3945344</v>
      </c>
      <c r="E16" s="2">
        <v>6120</v>
      </c>
    </row>
    <row r="21" spans="1:3" ht="15.75">
      <c r="A21" s="1" t="s">
        <v>67</v>
      </c>
      <c r="B21" s="2"/>
      <c r="C21" s="2"/>
    </row>
    <row r="22" spans="1:3" ht="15">
      <c r="A22" s="16" t="s">
        <v>85</v>
      </c>
      <c r="B22" s="13" t="s">
        <v>83</v>
      </c>
      <c r="C22" s="2"/>
    </row>
    <row r="23" spans="1:3" ht="15">
      <c r="A23" s="16" t="s">
        <v>130</v>
      </c>
      <c r="B23" s="13" t="s">
        <v>76</v>
      </c>
      <c r="C23" s="2"/>
    </row>
    <row r="24" spans="1:3" ht="15">
      <c r="A24" s="16" t="s">
        <v>86</v>
      </c>
      <c r="B24" s="2"/>
      <c r="C24" s="2"/>
    </row>
    <row r="25" spans="1:3" ht="15">
      <c r="A25" s="4" t="s">
        <v>69</v>
      </c>
      <c r="B25" s="2"/>
      <c r="C25" s="2"/>
    </row>
    <row r="26" spans="1:3" ht="15">
      <c r="A26" s="4" t="s">
        <v>68</v>
      </c>
      <c r="B26" s="2"/>
      <c r="C26" s="2"/>
    </row>
    <row r="28" ht="15">
      <c r="A28" s="16" t="s">
        <v>144</v>
      </c>
    </row>
  </sheetData>
  <sheetProtection/>
  <mergeCells count="2">
    <mergeCell ref="B4:C4"/>
    <mergeCell ref="D4:E4"/>
  </mergeCells>
  <hyperlinks>
    <hyperlink ref="B23" r:id="rId1" display="www.hesa.ac.uk/"/>
    <hyperlink ref="B22" r:id="rId2" display="http://www.hefce.ac.uk/pubs/hefce/2010/10_14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1">
      <selection activeCell="I5" sqref="I5:J12"/>
    </sheetView>
  </sheetViews>
  <sheetFormatPr defaultColWidth="9.140625" defaultRowHeight="12.75"/>
  <cols>
    <col min="1" max="1" width="47.421875" style="0" customWidth="1"/>
  </cols>
  <sheetData>
    <row r="1" spans="1:10" ht="19.5" customHeight="1">
      <c r="A1" s="21" t="s">
        <v>114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9.5" customHeight="1">
      <c r="A3" s="26" t="s">
        <v>125</v>
      </c>
      <c r="B3" s="19"/>
      <c r="C3" s="19"/>
      <c r="D3" s="19"/>
      <c r="E3" s="19"/>
      <c r="F3" s="19"/>
      <c r="G3" s="19"/>
      <c r="H3" s="20"/>
      <c r="I3" s="20"/>
      <c r="J3" s="20"/>
    </row>
    <row r="4" spans="1:10" ht="19.5" customHeight="1">
      <c r="A4" s="27"/>
      <c r="B4" s="28" t="s">
        <v>91</v>
      </c>
      <c r="C4" s="28" t="s">
        <v>92</v>
      </c>
      <c r="D4" s="28" t="s">
        <v>93</v>
      </c>
      <c r="E4" s="28" t="s">
        <v>94</v>
      </c>
      <c r="F4" s="28" t="s">
        <v>95</v>
      </c>
      <c r="G4" s="29" t="s">
        <v>1</v>
      </c>
      <c r="H4" s="29" t="s">
        <v>78</v>
      </c>
      <c r="I4" s="30"/>
      <c r="J4" s="20"/>
    </row>
    <row r="5" spans="1:10" ht="19.5" customHeight="1">
      <c r="A5" s="31" t="s">
        <v>96</v>
      </c>
      <c r="B5" s="32">
        <v>629.5319999999998</v>
      </c>
      <c r="C5" s="32">
        <v>602.3960000000001</v>
      </c>
      <c r="D5" s="32">
        <v>661.0400000000002</v>
      </c>
      <c r="E5" s="32">
        <v>718.695</v>
      </c>
      <c r="F5" s="32">
        <v>728.512</v>
      </c>
      <c r="G5" s="33">
        <v>746.929</v>
      </c>
      <c r="H5" s="33">
        <v>748.8039999999999</v>
      </c>
      <c r="I5" s="45"/>
      <c r="J5" s="45"/>
    </row>
    <row r="6" spans="1:10" ht="19.5" customHeight="1">
      <c r="A6" s="31" t="s">
        <v>97</v>
      </c>
      <c r="B6" s="32">
        <v>671.2679999999997</v>
      </c>
      <c r="C6" s="32">
        <v>700.4949999999999</v>
      </c>
      <c r="D6" s="32">
        <v>722.1239999999998</v>
      </c>
      <c r="E6" s="32">
        <v>841.2540000000005</v>
      </c>
      <c r="F6" s="32">
        <v>872.3170000000001</v>
      </c>
      <c r="G6" s="33">
        <v>956.834</v>
      </c>
      <c r="H6" s="33">
        <v>982.6019999999996</v>
      </c>
      <c r="I6" s="45"/>
      <c r="J6" s="45"/>
    </row>
    <row r="7" spans="1:10" ht="19.5" customHeight="1">
      <c r="A7" s="31" t="s">
        <v>98</v>
      </c>
      <c r="B7" s="32">
        <v>245.2100000000001</v>
      </c>
      <c r="C7" s="32">
        <v>254.5929999999999</v>
      </c>
      <c r="D7" s="32">
        <v>268.39699999999993</v>
      </c>
      <c r="E7" s="32">
        <v>309.32699999999994</v>
      </c>
      <c r="F7" s="32">
        <v>349.8889999999997</v>
      </c>
      <c r="G7" s="33">
        <v>338.424</v>
      </c>
      <c r="H7" s="33">
        <v>362.409</v>
      </c>
      <c r="I7" s="45"/>
      <c r="J7" s="45"/>
    </row>
    <row r="8" spans="1:10" ht="19.5" customHeight="1">
      <c r="A8" s="31" t="s">
        <v>99</v>
      </c>
      <c r="B8" s="32">
        <v>92.98499999999997</v>
      </c>
      <c r="C8" s="32">
        <v>86.10300000000001</v>
      </c>
      <c r="D8" s="32">
        <v>99.52700000000002</v>
      </c>
      <c r="E8" s="32">
        <v>99.74499999999998</v>
      </c>
      <c r="F8" s="32">
        <v>108.16300000000004</v>
      </c>
      <c r="G8" s="33">
        <v>112.60100000000001</v>
      </c>
      <c r="H8" s="33">
        <v>115.05199999999998</v>
      </c>
      <c r="I8" s="45"/>
      <c r="J8" s="45"/>
    </row>
    <row r="9" spans="1:10" ht="19.5" customHeight="1">
      <c r="A9" s="31" t="s">
        <v>100</v>
      </c>
      <c r="B9" s="32">
        <v>343.07099999999986</v>
      </c>
      <c r="C9" s="32">
        <v>429.12500000000006</v>
      </c>
      <c r="D9" s="32">
        <v>447.07300000000026</v>
      </c>
      <c r="E9" s="32">
        <v>521.5539999999996</v>
      </c>
      <c r="F9" s="32">
        <v>561.419</v>
      </c>
      <c r="G9" s="33">
        <v>570.1989999999998</v>
      </c>
      <c r="H9" s="33">
        <v>579.7870000000001</v>
      </c>
      <c r="I9" s="45"/>
      <c r="J9" s="45"/>
    </row>
    <row r="10" spans="1:10" ht="19.5" customHeight="1">
      <c r="A10" s="31" t="s">
        <v>101</v>
      </c>
      <c r="B10" s="32">
        <v>250.99499999999998</v>
      </c>
      <c r="C10" s="32">
        <v>236.29700000000005</v>
      </c>
      <c r="D10" s="32">
        <v>251.70099999999994</v>
      </c>
      <c r="E10" s="32">
        <v>285.0010000000001</v>
      </c>
      <c r="F10" s="32">
        <v>249.124</v>
      </c>
      <c r="G10" s="33">
        <v>176.02800000000005</v>
      </c>
      <c r="H10" s="33">
        <v>213.40300000000005</v>
      </c>
      <c r="I10" s="45"/>
      <c r="J10" s="45"/>
    </row>
    <row r="11" spans="1:10" ht="19.5" customHeight="1">
      <c r="A11" s="31" t="s">
        <v>102</v>
      </c>
      <c r="B11" s="32">
        <v>44.45700000000001</v>
      </c>
      <c r="C11" s="32">
        <v>64.65899999999999</v>
      </c>
      <c r="D11" s="32">
        <v>64.179</v>
      </c>
      <c r="E11" s="32">
        <v>62.772000000000006</v>
      </c>
      <c r="F11" s="32">
        <v>69.26400000000002</v>
      </c>
      <c r="G11" s="33">
        <v>126.94700000000002</v>
      </c>
      <c r="H11" s="33">
        <v>83.68900000000001</v>
      </c>
      <c r="I11" s="45"/>
      <c r="J11" s="45"/>
    </row>
    <row r="12" spans="1:10" ht="19.5" customHeight="1">
      <c r="A12" s="31"/>
      <c r="B12" s="33">
        <f aca="true" t="shared" si="0" ref="B12:G12">SUM(B5:B11)</f>
        <v>2277.517999999999</v>
      </c>
      <c r="C12" s="33">
        <f t="shared" si="0"/>
        <v>2373.668</v>
      </c>
      <c r="D12" s="33">
        <f t="shared" si="0"/>
        <v>2514.041</v>
      </c>
      <c r="E12" s="33">
        <f t="shared" si="0"/>
        <v>2838.348</v>
      </c>
      <c r="F12" s="33">
        <f t="shared" si="0"/>
        <v>2938.6879999999996</v>
      </c>
      <c r="G12" s="33">
        <f t="shared" si="0"/>
        <v>3027.9620000000004</v>
      </c>
      <c r="H12" s="33">
        <f>SUM(H5:H11)</f>
        <v>3085.746</v>
      </c>
      <c r="I12" s="45"/>
      <c r="J12" s="45"/>
    </row>
    <row r="13" spans="1:10" ht="19.5" customHeight="1">
      <c r="A13" s="31"/>
      <c r="B13" s="32"/>
      <c r="C13" s="32"/>
      <c r="D13" s="32"/>
      <c r="E13" s="32"/>
      <c r="F13" s="32"/>
      <c r="G13" s="33"/>
      <c r="H13" s="30"/>
      <c r="I13" s="30"/>
      <c r="J13" s="20"/>
    </row>
    <row r="14" spans="1:10" ht="19.5" customHeight="1">
      <c r="A14" s="34" t="s">
        <v>103</v>
      </c>
      <c r="B14" s="35" t="s">
        <v>91</v>
      </c>
      <c r="C14" s="35" t="s">
        <v>92</v>
      </c>
      <c r="D14" s="35" t="s">
        <v>93</v>
      </c>
      <c r="E14" s="35" t="s">
        <v>94</v>
      </c>
      <c r="F14" s="35" t="s">
        <v>95</v>
      </c>
      <c r="G14" s="36" t="s">
        <v>1</v>
      </c>
      <c r="H14" s="36" t="s">
        <v>78</v>
      </c>
      <c r="I14" s="30"/>
      <c r="J14" s="20"/>
    </row>
    <row r="15" spans="1:10" ht="19.5" customHeight="1">
      <c r="A15" s="37" t="s">
        <v>104</v>
      </c>
      <c r="B15" s="38">
        <v>1308</v>
      </c>
      <c r="C15" s="38">
        <v>1648</v>
      </c>
      <c r="D15" s="38">
        <v>1536</v>
      </c>
      <c r="E15" s="38">
        <v>1913</v>
      </c>
      <c r="F15" s="38">
        <v>1898</v>
      </c>
      <c r="G15" s="39">
        <v>2097</v>
      </c>
      <c r="H15" s="39">
        <v>2012</v>
      </c>
      <c r="I15" s="30"/>
      <c r="J15" s="20"/>
    </row>
    <row r="16" spans="1:10" ht="19.5" customHeight="1">
      <c r="A16" s="37" t="s">
        <v>105</v>
      </c>
      <c r="B16" s="40">
        <v>463</v>
      </c>
      <c r="C16" s="40">
        <v>711</v>
      </c>
      <c r="D16" s="40">
        <v>577</v>
      </c>
      <c r="E16" s="40">
        <v>647</v>
      </c>
      <c r="F16" s="40">
        <v>590</v>
      </c>
      <c r="G16" s="39">
        <v>653</v>
      </c>
      <c r="H16" s="39">
        <v>827</v>
      </c>
      <c r="I16" s="30"/>
      <c r="J16" s="20"/>
    </row>
    <row r="17" spans="1:10" ht="19.5" customHeight="1">
      <c r="A17" s="37" t="s">
        <v>106</v>
      </c>
      <c r="B17" s="40">
        <v>167</v>
      </c>
      <c r="C17" s="40">
        <v>148</v>
      </c>
      <c r="D17" s="40">
        <v>187</v>
      </c>
      <c r="E17" s="40">
        <v>226</v>
      </c>
      <c r="F17" s="40">
        <v>219</v>
      </c>
      <c r="G17" s="39">
        <v>191</v>
      </c>
      <c r="H17" s="39">
        <v>273</v>
      </c>
      <c r="I17" s="30"/>
      <c r="J17" s="20"/>
    </row>
    <row r="18" spans="1:10" ht="19.5" customHeight="1">
      <c r="A18" s="37" t="s">
        <v>107</v>
      </c>
      <c r="B18" s="40">
        <v>688</v>
      </c>
      <c r="C18" s="40">
        <v>661</v>
      </c>
      <c r="D18" s="40">
        <v>746</v>
      </c>
      <c r="E18" s="40">
        <v>844</v>
      </c>
      <c r="F18" s="40">
        <v>923</v>
      </c>
      <c r="G18" s="39">
        <v>982</v>
      </c>
      <c r="H18" s="39">
        <v>969</v>
      </c>
      <c r="I18" s="30"/>
      <c r="J18" s="20"/>
    </row>
    <row r="19" spans="1:10" ht="19.5" customHeight="1">
      <c r="A19" s="37"/>
      <c r="B19" s="40"/>
      <c r="C19" s="40"/>
      <c r="D19" s="40"/>
      <c r="E19" s="40"/>
      <c r="F19" s="40"/>
      <c r="G19" s="37"/>
      <c r="H19" s="37"/>
      <c r="I19" s="30"/>
      <c r="J19" s="20"/>
    </row>
    <row r="20" spans="1:10" ht="19.5" customHeight="1">
      <c r="A20" s="34" t="s">
        <v>108</v>
      </c>
      <c r="B20" s="35" t="s">
        <v>91</v>
      </c>
      <c r="C20" s="35" t="s">
        <v>92</v>
      </c>
      <c r="D20" s="35" t="s">
        <v>93</v>
      </c>
      <c r="E20" s="35" t="s">
        <v>94</v>
      </c>
      <c r="F20" s="35" t="s">
        <v>95</v>
      </c>
      <c r="G20" s="36" t="s">
        <v>1</v>
      </c>
      <c r="H20" s="41" t="s">
        <v>78</v>
      </c>
      <c r="I20" s="30"/>
      <c r="J20" s="20"/>
    </row>
    <row r="21" spans="1:10" ht="19.5" customHeight="1">
      <c r="A21" s="37" t="s">
        <v>109</v>
      </c>
      <c r="B21" s="42" t="s">
        <v>110</v>
      </c>
      <c r="C21" s="43">
        <v>0.89</v>
      </c>
      <c r="D21" s="43">
        <v>0.9</v>
      </c>
      <c r="E21" s="43">
        <v>0.91</v>
      </c>
      <c r="F21" s="43">
        <v>0.91</v>
      </c>
      <c r="G21" s="44">
        <v>0.92</v>
      </c>
      <c r="H21" s="45">
        <v>0.94</v>
      </c>
      <c r="I21" s="30"/>
      <c r="J21" s="20"/>
    </row>
    <row r="22" spans="1:10" ht="19.5" customHeight="1">
      <c r="A22" s="37" t="s">
        <v>111</v>
      </c>
      <c r="B22" s="42" t="s">
        <v>110</v>
      </c>
      <c r="C22" s="43">
        <v>0.78</v>
      </c>
      <c r="D22" s="43">
        <v>0.8</v>
      </c>
      <c r="E22" s="43">
        <v>0.84</v>
      </c>
      <c r="F22" s="43">
        <v>0.83</v>
      </c>
      <c r="G22" s="44">
        <v>0.84</v>
      </c>
      <c r="H22" s="45">
        <v>0.87</v>
      </c>
      <c r="I22" s="30"/>
      <c r="J22" s="20"/>
    </row>
    <row r="23" spans="1:10" ht="19.5" customHeight="1">
      <c r="A23" s="37" t="s">
        <v>112</v>
      </c>
      <c r="B23" s="42" t="s">
        <v>110</v>
      </c>
      <c r="C23" s="43">
        <v>0.66</v>
      </c>
      <c r="D23" s="43">
        <v>0.66</v>
      </c>
      <c r="E23" s="43">
        <v>0.68</v>
      </c>
      <c r="F23" s="43">
        <v>0.68</v>
      </c>
      <c r="G23" s="44">
        <v>0.75</v>
      </c>
      <c r="H23" s="45">
        <v>0.82</v>
      </c>
      <c r="I23" s="30"/>
      <c r="J23" s="20"/>
    </row>
    <row r="24" spans="1:10" ht="19.5" customHeight="1">
      <c r="A24" s="37" t="s">
        <v>113</v>
      </c>
      <c r="B24" s="42" t="s">
        <v>110</v>
      </c>
      <c r="C24" s="43">
        <v>0.66</v>
      </c>
      <c r="D24" s="43">
        <v>0.68</v>
      </c>
      <c r="E24" s="43">
        <v>0.73</v>
      </c>
      <c r="F24" s="43">
        <v>0.75</v>
      </c>
      <c r="G24" s="44">
        <v>0.72</v>
      </c>
      <c r="H24" s="45">
        <v>0.77</v>
      </c>
      <c r="I24" s="30"/>
      <c r="J24" s="20"/>
    </row>
    <row r="25" spans="1:10" ht="19.5" customHeight="1">
      <c r="A25" s="30"/>
      <c r="B25" s="30"/>
      <c r="C25" s="30"/>
      <c r="D25" s="30"/>
      <c r="E25" s="30"/>
      <c r="F25" s="30"/>
      <c r="G25" s="30"/>
      <c r="H25" s="30"/>
      <c r="I25" s="30"/>
      <c r="J25" s="20"/>
    </row>
    <row r="26" spans="1:10" ht="19.5" customHeight="1">
      <c r="A26" s="30" t="s">
        <v>115</v>
      </c>
      <c r="B26" s="30"/>
      <c r="C26" s="30"/>
      <c r="D26" s="30"/>
      <c r="E26" s="30"/>
      <c r="F26" s="30"/>
      <c r="G26" s="30"/>
      <c r="H26" s="30"/>
      <c r="I26" s="30"/>
      <c r="J26" s="20"/>
    </row>
    <row r="27" spans="1:9" ht="12.75">
      <c r="A27" s="46" t="s">
        <v>129</v>
      </c>
      <c r="B27" s="47"/>
      <c r="C27" s="47"/>
      <c r="D27" s="47"/>
      <c r="E27" s="47"/>
      <c r="F27" s="47"/>
      <c r="G27" s="47"/>
      <c r="H27" s="47"/>
      <c r="I27" s="47"/>
    </row>
    <row r="28" spans="1:9" ht="12.75">
      <c r="A28" s="23" t="s">
        <v>116</v>
      </c>
      <c r="B28" s="47"/>
      <c r="C28" s="47"/>
      <c r="D28" s="47"/>
      <c r="E28" s="47"/>
      <c r="F28" s="47"/>
      <c r="G28" s="47"/>
      <c r="H28" s="47"/>
      <c r="I28" s="47"/>
    </row>
    <row r="29" spans="1:9" ht="12.75">
      <c r="A29" s="24" t="s">
        <v>117</v>
      </c>
      <c r="B29" s="47"/>
      <c r="C29" s="47"/>
      <c r="D29" s="47"/>
      <c r="E29" s="47"/>
      <c r="F29" s="47"/>
      <c r="G29" s="47"/>
      <c r="H29" s="47"/>
      <c r="I29" s="47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47"/>
      <c r="B31" s="47"/>
      <c r="C31" s="47"/>
      <c r="D31" s="47"/>
      <c r="E31" s="47"/>
      <c r="F31" s="47"/>
      <c r="G31" s="47"/>
      <c r="H31" s="47"/>
      <c r="I31" s="47"/>
    </row>
    <row r="32" spans="1:9" ht="17.25" customHeight="1">
      <c r="A32" s="47"/>
      <c r="B32" s="25" t="s">
        <v>124</v>
      </c>
      <c r="C32" s="25" t="s">
        <v>123</v>
      </c>
      <c r="D32" s="25" t="s">
        <v>122</v>
      </c>
      <c r="E32" s="25" t="s">
        <v>121</v>
      </c>
      <c r="F32" s="25" t="s">
        <v>120</v>
      </c>
      <c r="G32" s="25" t="s">
        <v>119</v>
      </c>
      <c r="H32" s="25" t="s">
        <v>118</v>
      </c>
      <c r="I32" s="47"/>
    </row>
    <row r="33" spans="1:9" ht="41.25" customHeight="1">
      <c r="A33" s="48" t="s">
        <v>126</v>
      </c>
      <c r="B33" s="49">
        <v>1.1628581274</v>
      </c>
      <c r="C33" s="49">
        <v>1.1349755611</v>
      </c>
      <c r="D33" s="49">
        <v>1.1091688981</v>
      </c>
      <c r="E33" s="49">
        <v>1.0748107801</v>
      </c>
      <c r="F33" s="49">
        <v>1.04516299</v>
      </c>
      <c r="G33" s="49">
        <v>1.0207666667</v>
      </c>
      <c r="H33" s="49">
        <v>1</v>
      </c>
      <c r="I33" s="47"/>
    </row>
    <row r="34" spans="1:9" ht="12.75">
      <c r="A34" s="47"/>
      <c r="B34" s="47"/>
      <c r="C34" s="47"/>
      <c r="D34" s="47"/>
      <c r="E34" s="47"/>
      <c r="F34" s="47"/>
      <c r="G34" s="47"/>
      <c r="H34" s="47"/>
      <c r="I34" s="47"/>
    </row>
    <row r="35" ht="12.75">
      <c r="A35" s="22" t="s">
        <v>129</v>
      </c>
    </row>
    <row r="36" ht="12.75">
      <c r="A36" t="s">
        <v>127</v>
      </c>
    </row>
    <row r="37" ht="12.75">
      <c r="A37" s="50" t="s">
        <v>128</v>
      </c>
    </row>
  </sheetData>
  <sheetProtection/>
  <hyperlinks>
    <hyperlink ref="A37" r:id="rId1" display="http://www.hm-treasury.gov.uk/data_gdp_index.htm"/>
  </hyperlinks>
  <printOptions/>
  <pageMargins left="0.75" right="0.75" top="1" bottom="1" header="0.5" footer="0.5"/>
  <pageSetup fitToHeight="1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halsajo</dc:creator>
  <cp:keywords/>
  <dc:description/>
  <cp:lastModifiedBy>efrlibyd</cp:lastModifiedBy>
  <cp:lastPrinted>2011-07-18T12:55:25Z</cp:lastPrinted>
  <dcterms:created xsi:type="dcterms:W3CDTF">2010-06-08T08:27:49Z</dcterms:created>
  <dcterms:modified xsi:type="dcterms:W3CDTF">2012-05-14T15:02:21Z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